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Cuadro 3.2.9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3.2.9'!$A$1:$I$129</definedName>
  </definedNames>
  <calcPr fullCalcOnLoad="1"/>
</workbook>
</file>

<file path=xl/sharedStrings.xml><?xml version="1.0" encoding="utf-8"?>
<sst xmlns="http://schemas.openxmlformats.org/spreadsheetml/2006/main" count="115" uniqueCount="115">
  <si>
    <t>Total</t>
  </si>
  <si>
    <t>América del Norte</t>
  </si>
  <si>
    <t>Canadá</t>
  </si>
  <si>
    <t>América Central</t>
  </si>
  <si>
    <t>Belice</t>
  </si>
  <si>
    <t>El Salvador</t>
  </si>
  <si>
    <t>Guatemala</t>
  </si>
  <si>
    <t>Honduras</t>
  </si>
  <si>
    <t>Nicaragua</t>
  </si>
  <si>
    <t>América del Sur</t>
  </si>
  <si>
    <t>Argentina</t>
  </si>
  <si>
    <t>Brasil</t>
  </si>
  <si>
    <t>Chile</t>
  </si>
  <si>
    <t>Colombia</t>
  </si>
  <si>
    <t>Ecuador</t>
  </si>
  <si>
    <t>Perú</t>
  </si>
  <si>
    <t>Venezuela</t>
  </si>
  <si>
    <t>Islas del Caribe</t>
  </si>
  <si>
    <t>Cuba</t>
  </si>
  <si>
    <t>Europa</t>
  </si>
  <si>
    <t>Alemania</t>
  </si>
  <si>
    <t>España</t>
  </si>
  <si>
    <t>Asia</t>
  </si>
  <si>
    <t>India</t>
  </si>
  <si>
    <t>África</t>
  </si>
  <si>
    <t>Eritrea</t>
  </si>
  <si>
    <t>Ghana</t>
  </si>
  <si>
    <t>Somalia</t>
  </si>
  <si>
    <t>América</t>
  </si>
  <si>
    <t xml:space="preserve">Total general </t>
  </si>
  <si>
    <t>(-) Significa cero.</t>
  </si>
  <si>
    <t>Nigeria</t>
  </si>
  <si>
    <t>Dominicana, Rep.</t>
  </si>
  <si>
    <t>China</t>
  </si>
  <si>
    <t>Haití</t>
  </si>
  <si>
    <t>Uruguay</t>
  </si>
  <si>
    <t>Camerún</t>
  </si>
  <si>
    <t>Rusia</t>
  </si>
  <si>
    <t>Jamaica</t>
  </si>
  <si>
    <t>(Continúa)</t>
  </si>
  <si>
    <t>Bolivia</t>
  </si>
  <si>
    <t>Paraguay</t>
  </si>
  <si>
    <t>Panamá</t>
  </si>
  <si>
    <t>Bangladesh</t>
  </si>
  <si>
    <t>Italia</t>
  </si>
  <si>
    <t>Checa, Rep.</t>
  </si>
  <si>
    <t>Suiza</t>
  </si>
  <si>
    <t>Albania</t>
  </si>
  <si>
    <t>Costa Rica</t>
  </si>
  <si>
    <t>Irán</t>
  </si>
  <si>
    <t>Malasia</t>
  </si>
  <si>
    <t>Sri Lanka</t>
  </si>
  <si>
    <t>Etiopía</t>
  </si>
  <si>
    <t>Irak</t>
  </si>
  <si>
    <t>Japón</t>
  </si>
  <si>
    <t>Siria</t>
  </si>
  <si>
    <t>Reino Unido</t>
  </si>
  <si>
    <t>Congo, Rep. Dem.</t>
  </si>
  <si>
    <t>Guinea</t>
  </si>
  <si>
    <t>Senegal</t>
  </si>
  <si>
    <t>Sudán</t>
  </si>
  <si>
    <t>Filipinas</t>
  </si>
  <si>
    <t>Francia</t>
  </si>
  <si>
    <t>Nepal</t>
  </si>
  <si>
    <t>Kenia</t>
  </si>
  <si>
    <t>Mali</t>
  </si>
  <si>
    <t>Sierra Leona</t>
  </si>
  <si>
    <t>Guayana Francesa</t>
  </si>
  <si>
    <t>Surinam</t>
  </si>
  <si>
    <t>Noruega</t>
  </si>
  <si>
    <t>Países Bajos (Holanda)</t>
  </si>
  <si>
    <t>Ucrania</t>
  </si>
  <si>
    <t>Camboya</t>
  </si>
  <si>
    <t>Corea, Rep. (Sur)</t>
  </si>
  <si>
    <t>Georgia</t>
  </si>
  <si>
    <t>Israel</t>
  </si>
  <si>
    <t>Kirguistán</t>
  </si>
  <si>
    <t>Laos</t>
  </si>
  <si>
    <t>Mianmar (Birmania)</t>
  </si>
  <si>
    <t>Mongolia</t>
  </si>
  <si>
    <t>Pakistán</t>
  </si>
  <si>
    <t>Palestina</t>
  </si>
  <si>
    <t>Tailandia</t>
  </si>
  <si>
    <t>Tayikistán</t>
  </si>
  <si>
    <t>Uzbekistán</t>
  </si>
  <si>
    <t>Vietnam</t>
  </si>
  <si>
    <t>Yemen</t>
  </si>
  <si>
    <t>Oceanía</t>
  </si>
  <si>
    <t>Nueva Zelandia</t>
  </si>
  <si>
    <t>Angola</t>
  </si>
  <si>
    <t>Benín</t>
  </si>
  <si>
    <t>Burkina Faso</t>
  </si>
  <si>
    <t>Costa de Marfil</t>
  </si>
  <si>
    <t>Gambia</t>
  </si>
  <si>
    <t>Liberia</t>
  </si>
  <si>
    <t>Libia</t>
  </si>
  <si>
    <t>Marruecos</t>
  </si>
  <si>
    <t>Mauritania</t>
  </si>
  <si>
    <t>Níger</t>
  </si>
  <si>
    <t>Togo</t>
  </si>
  <si>
    <t>Uganda</t>
  </si>
  <si>
    <t>Apátridas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</si>
  <si>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</si>
  <si>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nacidos en Puerto Rico.</t>
    </r>
  </si>
  <si>
    <t>Continente/ país de nacionalidad</t>
  </si>
  <si>
    <t>Rumania</t>
  </si>
  <si>
    <r>
      <t>Oficios de regularización migratoria</t>
    </r>
    <r>
      <rPr>
        <vertAlign val="superscript"/>
        <sz val="9"/>
        <color indexed="8"/>
        <rFont val="Arial"/>
        <family val="2"/>
      </rPr>
      <t>2</t>
    </r>
  </si>
  <si>
    <r>
      <t>Oficio de Salida</t>
    </r>
    <r>
      <rPr>
        <vertAlign val="superscript"/>
        <sz val="9"/>
        <color indexed="8"/>
        <rFont val="Arial"/>
        <family val="2"/>
      </rPr>
      <t>3</t>
    </r>
  </si>
  <si>
    <r>
      <t>Solicitudes de Refugio</t>
    </r>
    <r>
      <rPr>
        <vertAlign val="superscript"/>
        <sz val="9"/>
        <color indexed="8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</si>
  <si>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Hace referencia al documento administrativo a partir del cual se informa a la persona con un Procedimiento Administrativo Migratorio (PAM) que su salida de la estación migratoria o del albergue, según sea el caso, es con el fin de regularizar su condición de estancia migratoria en México por alguna de las vías que ofrece la Ley de Migración.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</si>
  <si>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Hace referencia al documento administrativo a partir del cual se informa a la persona con un Procedimiento Administrativo Migratorio (PAM) que su salida de la estación migratoria o del albergue, según sea el caso, es con el fin de que abandone el país por sus propios medios en un lapso no mayor a 30 días.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</si>
  <si>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Hace referencia a los casos  en que se realizó una solicitud de la condición de refugiado en México que y el Procedimiento Administrativo Migratorio (PAM) se cierra hasta que la Comisión Mexicana de Ayuda a Refugiados (COMAR) emita una resolución.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</si>
  <si>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eventos de migrantes extranjero a quienes se les otorgó una opción de salida diferente a la deportación, retorno asistido o expulsión, según lo previsto en los arts. 111  y 136 de la Ley de Migración y de los arts. 240 y 241 de su Reglamento.</t>
    </r>
  </si>
  <si>
    <r>
      <t>Estados Unidos</t>
    </r>
    <r>
      <rPr>
        <vertAlign val="superscript"/>
        <sz val="9"/>
        <rFont val="Arial"/>
        <family val="2"/>
      </rPr>
      <t>1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</si>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</sst>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_-* #\ ##0\ _-;\-* #\ ##0\ _-;_-* &quot;- &quot;_-;_-@\ _-"/>
    <numFmt numFmtId="166" formatCode="_-* #\ ##0\ \ \ \ \ _-;\-* #\ ##0\ \ \ \ \ _-;_-* &quot;-     &quot;_-;_-@\ \ \ \ \ _-"/>
    <numFmt numFmtId="167" formatCode="#\ ##0;\-;_-* &quot;-&quot;_-;_-@_-"/>
    <numFmt numFmtId="168" formatCode="#\ ##0\ ;\-;_-* &quot;- &quot;_-;_-@\ _-"/>
    <numFmt numFmtId="169" formatCode="#\ ##0\ \ ;\-;_-* &quot;-  &quot;_-;_-@\ \ _-"/>
    <numFmt numFmtId="170" formatCode="#\ ##0;\-;_-\ &quot;-&quot;_-;_-@_-"/>
    <numFmt numFmtId="171" formatCode="#\ ##0\ ;\-;_-\ &quot;- &quot;_-;_-@\ _-"/>
    <numFmt numFmtId="172" formatCode="#\ ##0\ \ ;\-;_-\ &quot;-  &quot;_-;_-@\ \ _-"/>
    <numFmt numFmtId="173" formatCode="##0;\-;_-* &quot;-&quot;_-;_-@_-"/>
    <numFmt numFmtId="174" formatCode="##0;\-;_-\ &quot;-&quot;_-;_-@_-"/>
    <numFmt numFmtId="175" formatCode="##0;\-;_-\ &quot;- &quot;_-;_-@\ _-"/>
    <numFmt numFmtId="176" formatCode="_-* #\ ##0\ \ \ _-;\-* #\ ##0\ \ \ _-;_-* &quot;-   &quot;_-;_-@\ \ \ _-"/>
    <numFmt numFmtId="177" formatCode="#\ ##0;#\ ##0;_-&quot;-&quot;_-;_-@_-"/>
    <numFmt numFmtId="178" formatCode="_-#\ ##0_-;\-#\ ##0_-;_-* &quot;-&quot;_-;_-@_-"/>
    <numFmt numFmtId="179" formatCode="#\ ##0;#\ ##0;&quot;-&quot;;@"/>
    <numFmt numFmtId="180" formatCode="@\¹"/>
    <numFmt numFmtId="181" formatCode="@\²"/>
    <numFmt numFmtId="182" formatCode="@\³"/>
    <numFmt numFmtId="183" formatCode="@\⁰\¹\²\³\⁴\⁵\⁶\⁷\⁸\⁹\ᴾ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" fillId="0" borderId="0" xfId="225" applyFont="1" applyAlignment="1">
      <alignment vertical="center"/>
      <protection/>
    </xf>
    <xf numFmtId="0" fontId="4" fillId="0" borderId="0" xfId="612" applyFont="1" applyAlignment="1">
      <alignment vertical="center"/>
      <protection/>
    </xf>
    <xf numFmtId="0" fontId="4" fillId="0" borderId="10" xfId="225" applyFont="1" applyBorder="1" applyAlignment="1">
      <alignment vertical="center" wrapText="1"/>
      <protection/>
    </xf>
    <xf numFmtId="0" fontId="3" fillId="33" borderId="11" xfId="612" applyFont="1" applyFill="1" applyBorder="1" applyAlignment="1">
      <alignment horizontal="left" vertical="center" wrapText="1" indent="1"/>
      <protection/>
    </xf>
    <xf numFmtId="0" fontId="3" fillId="0" borderId="0" xfId="612" applyFont="1" applyAlignment="1">
      <alignment horizontal="center" vertical="center" wrapText="1"/>
      <protection/>
    </xf>
    <xf numFmtId="0" fontId="3" fillId="0" borderId="11" xfId="612" applyFont="1" applyBorder="1" applyAlignment="1">
      <alignment horizontal="left" vertical="center" wrapText="1" indent="4"/>
      <protection/>
    </xf>
    <xf numFmtId="0" fontId="3" fillId="33" borderId="11" xfId="225" applyFont="1" applyFill="1" applyBorder="1" applyAlignment="1">
      <alignment horizontal="left" indent="2"/>
      <protection/>
    </xf>
    <xf numFmtId="0" fontId="3" fillId="0" borderId="11" xfId="225" applyFont="1" applyBorder="1" applyAlignment="1">
      <alignment horizontal="left" indent="2"/>
      <protection/>
    </xf>
    <xf numFmtId="0" fontId="3" fillId="33" borderId="11" xfId="225" applyFont="1" applyFill="1" applyBorder="1" applyAlignment="1">
      <alignment horizontal="left" indent="3"/>
      <protection/>
    </xf>
    <xf numFmtId="0" fontId="4" fillId="0" borderId="11" xfId="225" applyFont="1" applyBorder="1" applyAlignment="1">
      <alignment horizontal="left" wrapText="1" indent="4"/>
      <protection/>
    </xf>
    <xf numFmtId="0" fontId="4" fillId="0" borderId="11" xfId="225" applyFont="1" applyBorder="1" applyAlignment="1">
      <alignment horizontal="left" indent="4"/>
      <protection/>
    </xf>
    <xf numFmtId="0" fontId="9" fillId="0" borderId="0" xfId="612" applyFont="1" applyAlignment="1">
      <alignment vertical="center"/>
      <protection/>
    </xf>
    <xf numFmtId="0" fontId="4" fillId="0" borderId="0" xfId="225" applyFont="1">
      <alignment/>
      <protection/>
    </xf>
    <xf numFmtId="0" fontId="3" fillId="0" borderId="11" xfId="612" applyFont="1" applyBorder="1" applyAlignment="1">
      <alignment horizontal="center" vertical="center" wrapText="1"/>
      <protection/>
    </xf>
    <xf numFmtId="3" fontId="4" fillId="0" borderId="12" xfId="225" applyNumberFormat="1" applyFont="1" applyBorder="1" applyAlignment="1">
      <alignment horizontal="center" vertical="center"/>
      <protection/>
    </xf>
    <xf numFmtId="3" fontId="4" fillId="0" borderId="0" xfId="225" applyNumberFormat="1" applyFont="1" applyAlignment="1">
      <alignment horizontal="center" vertical="center"/>
      <protection/>
    </xf>
    <xf numFmtId="0" fontId="6" fillId="0" borderId="0" xfId="612" applyFont="1" applyAlignment="1">
      <alignment vertical="top" wrapText="1"/>
      <protection/>
    </xf>
    <xf numFmtId="0" fontId="5" fillId="0" borderId="0" xfId="612" applyFont="1" applyAlignment="1">
      <alignment vertical="center" wrapText="1"/>
      <protection/>
    </xf>
    <xf numFmtId="167" fontId="3" fillId="0" borderId="0" xfId="225" applyNumberFormat="1" applyFont="1" applyAlignment="1">
      <alignment textRotation="90" wrapText="1"/>
      <protection/>
    </xf>
    <xf numFmtId="0" fontId="6" fillId="0" borderId="0" xfId="225" applyFont="1" applyAlignment="1">
      <alignment vertical="top" wrapText="1"/>
      <protection/>
    </xf>
    <xf numFmtId="166" fontId="4" fillId="0" borderId="0" xfId="225" applyNumberFormat="1" applyFont="1" applyAlignment="1">
      <alignment horizontal="right" vertical="top"/>
      <protection/>
    </xf>
    <xf numFmtId="0" fontId="49" fillId="0" borderId="0" xfId="0" applyFont="1" applyAlignment="1">
      <alignment horizontal="right" vertical="center"/>
    </xf>
    <xf numFmtId="0" fontId="4" fillId="0" borderId="0" xfId="225" applyFont="1" applyAlignment="1">
      <alignment horizontal="right" vertical="center" indent="3"/>
      <protection/>
    </xf>
    <xf numFmtId="0" fontId="3" fillId="0" borderId="0" xfId="225" applyFont="1" applyAlignment="1">
      <alignment horizontal="right" vertical="center" indent="3"/>
      <protection/>
    </xf>
    <xf numFmtId="167" fontId="3" fillId="0" borderId="0" xfId="225" applyNumberFormat="1" applyFont="1" applyAlignment="1">
      <alignment horizontal="right" wrapText="1" indent="3"/>
      <protection/>
    </xf>
    <xf numFmtId="3" fontId="4" fillId="0" borderId="12" xfId="225" applyNumberFormat="1" applyFont="1" applyBorder="1" applyAlignment="1">
      <alignment horizontal="right" vertical="center" indent="3"/>
      <protection/>
    </xf>
    <xf numFmtId="3" fontId="4" fillId="0" borderId="0" xfId="225" applyNumberFormat="1" applyFont="1" applyAlignment="1">
      <alignment horizontal="right" vertical="center" indent="3"/>
      <protection/>
    </xf>
    <xf numFmtId="0" fontId="4" fillId="0" borderId="0" xfId="225" applyFont="1" applyAlignment="1">
      <alignment horizontal="right" indent="3"/>
      <protection/>
    </xf>
    <xf numFmtId="3" fontId="3" fillId="0" borderId="13" xfId="225" applyNumberFormat="1" applyFont="1" applyBorder="1" applyAlignment="1">
      <alignment horizontal="right" vertical="center" indent="3"/>
      <protection/>
    </xf>
    <xf numFmtId="167" fontId="3" fillId="0" borderId="14" xfId="225" applyNumberFormat="1" applyFont="1" applyBorder="1" applyAlignment="1">
      <alignment horizontal="right" wrapText="1" indent="3"/>
      <protection/>
    </xf>
    <xf numFmtId="170" fontId="3" fillId="33" borderId="0" xfId="612" applyNumberFormat="1" applyFont="1" applyFill="1" applyAlignment="1">
      <alignment horizontal="right" vertical="center"/>
      <protection/>
    </xf>
    <xf numFmtId="170" fontId="3" fillId="33" borderId="14" xfId="612" applyNumberFormat="1" applyFont="1" applyFill="1" applyBorder="1" applyAlignment="1">
      <alignment horizontal="right" vertical="center" indent="1"/>
      <protection/>
    </xf>
    <xf numFmtId="170" fontId="3" fillId="0" borderId="14" xfId="612" applyNumberFormat="1" applyFont="1" applyBorder="1" applyAlignment="1">
      <alignment horizontal="right" vertical="center" indent="1"/>
      <protection/>
    </xf>
    <xf numFmtId="0" fontId="3" fillId="0" borderId="0" xfId="225" applyFont="1" applyAlignment="1">
      <alignment horizontal="left" indent="3"/>
      <protection/>
    </xf>
    <xf numFmtId="0" fontId="4" fillId="0" borderId="0" xfId="225" applyFont="1" applyAlignment="1">
      <alignment horizontal="left" wrapText="1" indent="4"/>
      <protection/>
    </xf>
    <xf numFmtId="0" fontId="4" fillId="0" borderId="0" xfId="225" applyFont="1" applyAlignment="1">
      <alignment horizontal="left" indent="4"/>
      <protection/>
    </xf>
    <xf numFmtId="0" fontId="3" fillId="0" borderId="0" xfId="225" applyFont="1" applyAlignment="1">
      <alignment horizontal="left" indent="2"/>
      <protection/>
    </xf>
    <xf numFmtId="0" fontId="0" fillId="0" borderId="0" xfId="0" applyAlignment="1">
      <alignment vertical="top" wrapText="1"/>
    </xf>
    <xf numFmtId="0" fontId="4" fillId="34" borderId="15" xfId="612" applyFont="1" applyFill="1" applyBorder="1" applyAlignment="1">
      <alignment horizontal="left" vertical="center" wrapText="1" indent="1"/>
      <protection/>
    </xf>
    <xf numFmtId="0" fontId="4" fillId="34" borderId="16" xfId="612" applyFont="1" applyFill="1" applyBorder="1" applyAlignment="1">
      <alignment horizontal="center" vertical="center" wrapText="1"/>
      <protection/>
    </xf>
    <xf numFmtId="0" fontId="4" fillId="34" borderId="17" xfId="612" applyFont="1" applyFill="1" applyBorder="1" applyAlignment="1">
      <alignment horizontal="center" vertical="center" wrapText="1"/>
      <protection/>
    </xf>
    <xf numFmtId="0" fontId="4" fillId="0" borderId="0" xfId="225" applyFont="1" applyAlignment="1">
      <alignment horizontal="center" vertical="center"/>
      <protection/>
    </xf>
    <xf numFmtId="0" fontId="50" fillId="0" borderId="0" xfId="0" applyFont="1" applyAlignment="1">
      <alignment vertical="top" wrapText="1"/>
    </xf>
    <xf numFmtId="166" fontId="4" fillId="0" borderId="0" xfId="225" applyNumberFormat="1" applyFont="1" applyAlignment="1">
      <alignment horizontal="center" vertical="top"/>
      <protection/>
    </xf>
    <xf numFmtId="167" fontId="3" fillId="0" borderId="0" xfId="225" applyNumberFormat="1" applyFont="1" applyAlignment="1">
      <alignment horizontal="center" wrapText="1"/>
      <protection/>
    </xf>
    <xf numFmtId="0" fontId="3" fillId="0" borderId="0" xfId="225" applyFont="1" applyAlignment="1">
      <alignment horizontal="center" vertical="center"/>
      <protection/>
    </xf>
    <xf numFmtId="0" fontId="49" fillId="34" borderId="16" xfId="0" applyFont="1" applyFill="1" applyBorder="1" applyAlignment="1">
      <alignment horizontal="center" vertical="center" wrapText="1"/>
    </xf>
    <xf numFmtId="41" fontId="3" fillId="0" borderId="0" xfId="612" applyNumberFormat="1" applyFont="1" applyAlignment="1">
      <alignment horizontal="right" vertical="center" wrapText="1"/>
      <protection/>
    </xf>
    <xf numFmtId="41" fontId="3" fillId="0" borderId="0" xfId="612" applyNumberFormat="1" applyFont="1" applyAlignment="1">
      <alignment horizontal="center" vertical="center" wrapText="1"/>
      <protection/>
    </xf>
    <xf numFmtId="170" fontId="3" fillId="0" borderId="0" xfId="612" applyNumberFormat="1" applyFont="1" applyAlignment="1">
      <alignment horizontal="right" vertical="center" indent="1"/>
      <protection/>
    </xf>
    <xf numFmtId="170" fontId="3" fillId="33" borderId="0" xfId="612" applyNumberFormat="1" applyFont="1" applyFill="1" applyAlignment="1">
      <alignment horizontal="right" vertical="center" indent="1"/>
      <protection/>
    </xf>
    <xf numFmtId="170" fontId="3" fillId="33" borderId="14" xfId="225" applyNumberFormat="1" applyFont="1" applyFill="1" applyBorder="1" applyAlignment="1">
      <alignment horizontal="right" vertical="center" indent="1"/>
      <protection/>
    </xf>
    <xf numFmtId="170" fontId="4" fillId="0" borderId="0" xfId="225" applyNumberFormat="1" applyFont="1" applyAlignment="1">
      <alignment horizontal="right" vertical="center" indent="1"/>
      <protection/>
    </xf>
    <xf numFmtId="170" fontId="3" fillId="34" borderId="14" xfId="225" applyNumberFormat="1" applyFont="1" applyFill="1" applyBorder="1" applyAlignment="1">
      <alignment horizontal="right" vertical="center" indent="1"/>
      <protection/>
    </xf>
    <xf numFmtId="170" fontId="3" fillId="0" borderId="14" xfId="225" applyNumberFormat="1" applyFont="1" applyBorder="1" applyAlignment="1">
      <alignment horizontal="right" vertical="center" indent="1"/>
      <protection/>
    </xf>
    <xf numFmtId="170" fontId="3" fillId="0" borderId="0" xfId="225" applyNumberFormat="1" applyFont="1" applyAlignment="1">
      <alignment horizontal="right" vertical="center" indent="1"/>
      <protection/>
    </xf>
    <xf numFmtId="170" fontId="3" fillId="33" borderId="0" xfId="612" applyNumberFormat="1" applyFont="1" applyFill="1" applyAlignment="1">
      <alignment horizontal="right" vertical="center" indent="3"/>
      <protection/>
    </xf>
    <xf numFmtId="170" fontId="3" fillId="0" borderId="0" xfId="612" applyNumberFormat="1" applyFont="1" applyAlignment="1">
      <alignment horizontal="right" vertical="center" indent="3"/>
      <protection/>
    </xf>
    <xf numFmtId="170" fontId="3" fillId="0" borderId="0" xfId="225" applyNumberFormat="1" applyFont="1" applyAlignment="1">
      <alignment horizontal="right" vertical="center" indent="3"/>
      <protection/>
    </xf>
    <xf numFmtId="170" fontId="3" fillId="33" borderId="0" xfId="612" applyNumberFormat="1" applyFont="1" applyFill="1" applyAlignment="1">
      <alignment horizontal="right" vertical="center" indent="5"/>
      <protection/>
    </xf>
    <xf numFmtId="170" fontId="3" fillId="0" borderId="0" xfId="612" applyNumberFormat="1" applyFont="1" applyAlignment="1">
      <alignment horizontal="right" vertical="center" indent="5"/>
      <protection/>
    </xf>
    <xf numFmtId="170" fontId="4" fillId="0" borderId="0" xfId="225" applyNumberFormat="1" applyFont="1" applyAlignment="1">
      <alignment horizontal="right" vertical="center" indent="5"/>
      <protection/>
    </xf>
    <xf numFmtId="170" fontId="4" fillId="0" borderId="0" xfId="612" applyNumberFormat="1" applyFont="1" applyAlignment="1">
      <alignment horizontal="right" vertical="center" indent="5"/>
      <protection/>
    </xf>
    <xf numFmtId="170" fontId="4" fillId="0" borderId="0" xfId="612" applyNumberFormat="1" applyFont="1" applyAlignment="1" quotePrefix="1">
      <alignment vertical="center"/>
      <protection/>
    </xf>
    <xf numFmtId="170" fontId="4" fillId="0" borderId="0" xfId="612" applyNumberFormat="1" applyFont="1" applyAlignment="1">
      <alignment horizontal="right" vertical="center" indent="3"/>
      <protection/>
    </xf>
    <xf numFmtId="167" fontId="3" fillId="0" borderId="0" xfId="225" applyNumberFormat="1" applyFont="1" applyAlignment="1">
      <alignment horizontal="right" wrapText="1" indent="5"/>
      <protection/>
    </xf>
    <xf numFmtId="0" fontId="6" fillId="0" borderId="0" xfId="612" applyFont="1" applyAlignment="1">
      <alignment horizontal="justify" vertical="top" wrapText="1"/>
      <protection/>
    </xf>
    <xf numFmtId="0" fontId="6" fillId="0" borderId="0" xfId="0" applyFont="1" applyAlignment="1">
      <alignment/>
    </xf>
    <xf numFmtId="0" fontId="51" fillId="0" borderId="0" xfId="612" applyFont="1" applyAlignment="1">
      <alignment horizontal="left" vertical="center" wrapText="1"/>
      <protection/>
    </xf>
    <xf numFmtId="0" fontId="6" fillId="0" borderId="0" xfId="612" applyFont="1" applyAlignment="1">
      <alignment horizontal="justify" vertical="top"/>
      <protection/>
    </xf>
    <xf numFmtId="0" fontId="5" fillId="0" borderId="0" xfId="612" applyFont="1" applyAlignment="1">
      <alignment horizontal="center" wrapText="1"/>
      <protection/>
    </xf>
    <xf numFmtId="0" fontId="6" fillId="0" borderId="0" xfId="612" applyFont="1" applyAlignment="1">
      <alignment horizontal="justify" vertical="top"/>
      <protection/>
    </xf>
    <xf numFmtId="3" fontId="50" fillId="0" borderId="0" xfId="0" applyNumberFormat="1" applyFont="1" applyAlignment="1">
      <alignment horizontal="justify" vertical="top"/>
    </xf>
    <xf numFmtId="0" fontId="6" fillId="0" borderId="0" xfId="612" applyFont="1" applyAlignment="1">
      <alignment horizontal="justify" vertical="top" wrapText="1"/>
      <protection/>
    </xf>
  </cellXfs>
  <cellStyles count="6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Followed Hyperlink" xfId="89"/>
    <cellStyle name="Hipervínculo visitado 10" xfId="90"/>
    <cellStyle name="Hipervínculo visitado 10 2" xfId="91"/>
    <cellStyle name="Hipervínculo visitado 11" xfId="92"/>
    <cellStyle name="Hipervínculo visitado 11 2" xfId="93"/>
    <cellStyle name="Hipervínculo visitado 12" xfId="94"/>
    <cellStyle name="Hipervínculo visitado 12 2" xfId="95"/>
    <cellStyle name="Hipervínculo visitado 13" xfId="96"/>
    <cellStyle name="Hipervínculo visitado 14" xfId="97"/>
    <cellStyle name="Hipervínculo visitado 15" xfId="98"/>
    <cellStyle name="Hipervínculo visitado 16" xfId="99"/>
    <cellStyle name="Hipervínculo visitado 17" xfId="100"/>
    <cellStyle name="Hipervínculo visitado 18" xfId="101"/>
    <cellStyle name="Hipervínculo visitado 19" xfId="102"/>
    <cellStyle name="Hipervínculo visitado 2" xfId="103"/>
    <cellStyle name="Hipervínculo visitado 2 2" xfId="104"/>
    <cellStyle name="Hipervínculo visitado 20" xfId="105"/>
    <cellStyle name="Hipervínculo visitado 21" xfId="106"/>
    <cellStyle name="Hipervínculo visitado 22" xfId="107"/>
    <cellStyle name="Hipervínculo visitado 23" xfId="108"/>
    <cellStyle name="Hipervínculo visitado 24" xfId="109"/>
    <cellStyle name="Hipervínculo visitado 25" xfId="110"/>
    <cellStyle name="Hipervínculo visitado 26" xfId="111"/>
    <cellStyle name="Hipervínculo visitado 27" xfId="112"/>
    <cellStyle name="Hipervínculo visitado 28" xfId="113"/>
    <cellStyle name="Hipervínculo visitado 29" xfId="114"/>
    <cellStyle name="Hipervínculo visitado 3" xfId="115"/>
    <cellStyle name="Hipervínculo visitado 3 2" xfId="116"/>
    <cellStyle name="Hipervínculo visitado 30" xfId="117"/>
    <cellStyle name="Hipervínculo visitado 31" xfId="118"/>
    <cellStyle name="Hipervínculo visitado 32" xfId="119"/>
    <cellStyle name="Hipervínculo visitado 4" xfId="120"/>
    <cellStyle name="Hipervínculo visitado 4 2" xfId="121"/>
    <cellStyle name="Hipervínculo visitado 5" xfId="122"/>
    <cellStyle name="Hipervínculo visitado 5 2" xfId="123"/>
    <cellStyle name="Hipervínculo visitado 6" xfId="124"/>
    <cellStyle name="Hipervínculo visitado 6 2" xfId="125"/>
    <cellStyle name="Hipervínculo visitado 7" xfId="126"/>
    <cellStyle name="Hipervínculo visitado 7 2" xfId="127"/>
    <cellStyle name="Hipervínculo visitado 8" xfId="128"/>
    <cellStyle name="Hipervínculo visitado 8 2" xfId="129"/>
    <cellStyle name="Hipervínculo visitado 9" xfId="130"/>
    <cellStyle name="Hipervínculo visitado 9 2" xfId="131"/>
    <cellStyle name="Incorrecto" xfId="132"/>
    <cellStyle name="Comma" xfId="133"/>
    <cellStyle name="Comma [0]" xfId="134"/>
    <cellStyle name="Currency" xfId="135"/>
    <cellStyle name="Currency [0]" xfId="136"/>
    <cellStyle name="Neutral" xfId="137"/>
    <cellStyle name="Normal 10" xfId="138"/>
    <cellStyle name="Normal 10 10" xfId="139"/>
    <cellStyle name="Normal 10 11" xfId="140"/>
    <cellStyle name="Normal 10 12" xfId="141"/>
    <cellStyle name="Normal 10 13" xfId="142"/>
    <cellStyle name="Normal 10 14" xfId="143"/>
    <cellStyle name="Normal 10 15" xfId="144"/>
    <cellStyle name="Normal 10 16" xfId="145"/>
    <cellStyle name="Normal 10 17" xfId="146"/>
    <cellStyle name="Normal 10 18" xfId="147"/>
    <cellStyle name="Normal 10 19" xfId="148"/>
    <cellStyle name="Normal 10 2" xfId="149"/>
    <cellStyle name="Normal 10 20" xfId="150"/>
    <cellStyle name="Normal 10 3" xfId="151"/>
    <cellStyle name="Normal 10 4" xfId="152"/>
    <cellStyle name="Normal 10 5" xfId="153"/>
    <cellStyle name="Normal 10 6" xfId="154"/>
    <cellStyle name="Normal 10 7" xfId="155"/>
    <cellStyle name="Normal 10 8" xfId="156"/>
    <cellStyle name="Normal 10 9" xfId="157"/>
    <cellStyle name="Normal 11" xfId="158"/>
    <cellStyle name="Normal 11 10" xfId="159"/>
    <cellStyle name="Normal 11 11" xfId="160"/>
    <cellStyle name="Normal 11 12" xfId="161"/>
    <cellStyle name="Normal 11 13" xfId="162"/>
    <cellStyle name="Normal 11 14" xfId="163"/>
    <cellStyle name="Normal 11 15" xfId="164"/>
    <cellStyle name="Normal 11 16" xfId="165"/>
    <cellStyle name="Normal 11 17" xfId="166"/>
    <cellStyle name="Normal 11 18" xfId="167"/>
    <cellStyle name="Normal 11 19" xfId="168"/>
    <cellStyle name="Normal 11 2" xfId="169"/>
    <cellStyle name="Normal 11 20" xfId="170"/>
    <cellStyle name="Normal 11 3" xfId="171"/>
    <cellStyle name="Normal 11 4" xfId="172"/>
    <cellStyle name="Normal 11 5" xfId="173"/>
    <cellStyle name="Normal 11 6" xfId="174"/>
    <cellStyle name="Normal 11 7" xfId="175"/>
    <cellStyle name="Normal 11 8" xfId="176"/>
    <cellStyle name="Normal 11 9" xfId="177"/>
    <cellStyle name="Normal 12" xfId="178"/>
    <cellStyle name="Normal 12 10" xfId="179"/>
    <cellStyle name="Normal 12 11" xfId="180"/>
    <cellStyle name="Normal 12 12" xfId="181"/>
    <cellStyle name="Normal 12 13" xfId="182"/>
    <cellStyle name="Normal 12 14" xfId="183"/>
    <cellStyle name="Normal 12 15" xfId="184"/>
    <cellStyle name="Normal 12 16" xfId="185"/>
    <cellStyle name="Normal 12 17" xfId="186"/>
    <cellStyle name="Normal 12 18" xfId="187"/>
    <cellStyle name="Normal 12 19" xfId="188"/>
    <cellStyle name="Normal 12 2" xfId="189"/>
    <cellStyle name="Normal 12 20" xfId="190"/>
    <cellStyle name="Normal 12 3" xfId="191"/>
    <cellStyle name="Normal 12 4" xfId="192"/>
    <cellStyle name="Normal 12 5" xfId="193"/>
    <cellStyle name="Normal 12 6" xfId="194"/>
    <cellStyle name="Normal 12 7" xfId="195"/>
    <cellStyle name="Normal 12 8" xfId="196"/>
    <cellStyle name="Normal 12 9" xfId="197"/>
    <cellStyle name="Normal 13" xfId="198"/>
    <cellStyle name="Normal 13 10" xfId="199"/>
    <cellStyle name="Normal 13 11" xfId="200"/>
    <cellStyle name="Normal 13 12" xfId="201"/>
    <cellStyle name="Normal 13 13" xfId="202"/>
    <cellStyle name="Normal 13 14" xfId="203"/>
    <cellStyle name="Normal 13 15" xfId="204"/>
    <cellStyle name="Normal 13 16" xfId="205"/>
    <cellStyle name="Normal 13 17" xfId="206"/>
    <cellStyle name="Normal 13 18" xfId="207"/>
    <cellStyle name="Normal 13 19" xfId="208"/>
    <cellStyle name="Normal 13 2" xfId="209"/>
    <cellStyle name="Normal 13 20" xfId="210"/>
    <cellStyle name="Normal 13 3" xfId="211"/>
    <cellStyle name="Normal 13 4" xfId="212"/>
    <cellStyle name="Normal 13 5" xfId="213"/>
    <cellStyle name="Normal 13 6" xfId="214"/>
    <cellStyle name="Normal 13 7" xfId="215"/>
    <cellStyle name="Normal 13 8" xfId="216"/>
    <cellStyle name="Normal 13 9" xfId="217"/>
    <cellStyle name="Normal 17 2" xfId="218"/>
    <cellStyle name="Normal 17 3" xfId="219"/>
    <cellStyle name="Normal 18 2" xfId="220"/>
    <cellStyle name="Normal 18 3" xfId="221"/>
    <cellStyle name="Normal 19 2" xfId="222"/>
    <cellStyle name="Normal 19 3" xfId="223"/>
    <cellStyle name="Normal 2" xfId="224"/>
    <cellStyle name="Normal 2 10" xfId="225"/>
    <cellStyle name="Normal 2 10 10" xfId="226"/>
    <cellStyle name="Normal 2 10 11" xfId="227"/>
    <cellStyle name="Normal 2 10 12" xfId="228"/>
    <cellStyle name="Normal 2 10 13" xfId="229"/>
    <cellStyle name="Normal 2 10 14" xfId="230"/>
    <cellStyle name="Normal 2 10 15" xfId="231"/>
    <cellStyle name="Normal 2 10 16" xfId="232"/>
    <cellStyle name="Normal 2 10 17" xfId="233"/>
    <cellStyle name="Normal 2 10 18" xfId="234"/>
    <cellStyle name="Normal 2 10 19" xfId="235"/>
    <cellStyle name="Normal 2 10 2" xfId="236"/>
    <cellStyle name="Normal 2 10 20" xfId="237"/>
    <cellStyle name="Normal 2 10 3" xfId="238"/>
    <cellStyle name="Normal 2 10 4" xfId="239"/>
    <cellStyle name="Normal 2 10 5" xfId="240"/>
    <cellStyle name="Normal 2 10 6" xfId="241"/>
    <cellStyle name="Normal 2 10 7" xfId="242"/>
    <cellStyle name="Normal 2 10 8" xfId="243"/>
    <cellStyle name="Normal 2 10 9" xfId="244"/>
    <cellStyle name="Normal 2 11" xfId="245"/>
    <cellStyle name="Normal 2 11 10" xfId="246"/>
    <cellStyle name="Normal 2 11 11" xfId="247"/>
    <cellStyle name="Normal 2 11 12" xfId="248"/>
    <cellStyle name="Normal 2 11 13" xfId="249"/>
    <cellStyle name="Normal 2 11 14" xfId="250"/>
    <cellStyle name="Normal 2 11 15" xfId="251"/>
    <cellStyle name="Normal 2 11 16" xfId="252"/>
    <cellStyle name="Normal 2 11 17" xfId="253"/>
    <cellStyle name="Normal 2 11 18" xfId="254"/>
    <cellStyle name="Normal 2 11 19" xfId="255"/>
    <cellStyle name="Normal 2 11 2" xfId="256"/>
    <cellStyle name="Normal 2 11 20" xfId="257"/>
    <cellStyle name="Normal 2 11 3" xfId="258"/>
    <cellStyle name="Normal 2 11 4" xfId="259"/>
    <cellStyle name="Normal 2 11 5" xfId="260"/>
    <cellStyle name="Normal 2 11 6" xfId="261"/>
    <cellStyle name="Normal 2 11 7" xfId="262"/>
    <cellStyle name="Normal 2 11 8" xfId="263"/>
    <cellStyle name="Normal 2 11 9" xfId="264"/>
    <cellStyle name="Normal 2 12" xfId="265"/>
    <cellStyle name="Normal 2 12 10" xfId="266"/>
    <cellStyle name="Normal 2 12 11" xfId="267"/>
    <cellStyle name="Normal 2 12 12" xfId="268"/>
    <cellStyle name="Normal 2 12 13" xfId="269"/>
    <cellStyle name="Normal 2 12 14" xfId="270"/>
    <cellStyle name="Normal 2 12 15" xfId="271"/>
    <cellStyle name="Normal 2 12 16" xfId="272"/>
    <cellStyle name="Normal 2 12 17" xfId="273"/>
    <cellStyle name="Normal 2 12 18" xfId="274"/>
    <cellStyle name="Normal 2 12 19" xfId="275"/>
    <cellStyle name="Normal 2 12 2" xfId="276"/>
    <cellStyle name="Normal 2 12 20" xfId="277"/>
    <cellStyle name="Normal 2 12 3" xfId="278"/>
    <cellStyle name="Normal 2 12 4" xfId="279"/>
    <cellStyle name="Normal 2 12 5" xfId="280"/>
    <cellStyle name="Normal 2 12 6" xfId="281"/>
    <cellStyle name="Normal 2 12 7" xfId="282"/>
    <cellStyle name="Normal 2 12 8" xfId="283"/>
    <cellStyle name="Normal 2 12 9" xfId="284"/>
    <cellStyle name="Normal 2 12_03 0_Recha._ Aseg._Dev._y Repa. propues." xfId="285"/>
    <cellStyle name="Normal 2 13" xfId="286"/>
    <cellStyle name="Normal 2 13 10" xfId="287"/>
    <cellStyle name="Normal 2 13 11" xfId="288"/>
    <cellStyle name="Normal 2 13 12" xfId="289"/>
    <cellStyle name="Normal 2 13 13" xfId="290"/>
    <cellStyle name="Normal 2 13 14" xfId="291"/>
    <cellStyle name="Normal 2 13 15" xfId="292"/>
    <cellStyle name="Normal 2 13 16" xfId="293"/>
    <cellStyle name="Normal 2 13 17" xfId="294"/>
    <cellStyle name="Normal 2 13 18" xfId="295"/>
    <cellStyle name="Normal 2 13 19" xfId="296"/>
    <cellStyle name="Normal 2 13 2" xfId="297"/>
    <cellStyle name="Normal 2 13 20" xfId="298"/>
    <cellStyle name="Normal 2 13 3" xfId="299"/>
    <cellStyle name="Normal 2 13 4" xfId="300"/>
    <cellStyle name="Normal 2 13 5" xfId="301"/>
    <cellStyle name="Normal 2 13 6" xfId="302"/>
    <cellStyle name="Normal 2 13 7" xfId="303"/>
    <cellStyle name="Normal 2 13 8" xfId="304"/>
    <cellStyle name="Normal 2 13 9" xfId="305"/>
    <cellStyle name="Normal 2 13_03 0_Recha._ Aseg._Dev._y Repa. propues." xfId="306"/>
    <cellStyle name="Normal 2 14" xfId="307"/>
    <cellStyle name="Normal 2 14 2" xfId="308"/>
    <cellStyle name="Normal 2 14 3" xfId="309"/>
    <cellStyle name="Normal 2 14 4" xfId="310"/>
    <cellStyle name="Normal 2 14 5" xfId="311"/>
    <cellStyle name="Normal 2 14_03 0_Recha._ Aseg._Dev._y Repa. propues." xfId="312"/>
    <cellStyle name="Normal 2 15" xfId="313"/>
    <cellStyle name="Normal 2 16" xfId="314"/>
    <cellStyle name="Normal 2 16 2" xfId="315"/>
    <cellStyle name="Normal 2 16 3" xfId="316"/>
    <cellStyle name="Normal 2 16 4" xfId="317"/>
    <cellStyle name="Normal 2 16_03 0_Recha._ Aseg._Dev._y Repa. propues." xfId="318"/>
    <cellStyle name="Normal 2 17" xfId="319"/>
    <cellStyle name="Normal 2 17 2" xfId="320"/>
    <cellStyle name="Normal 2 17 3" xfId="321"/>
    <cellStyle name="Normal 2 17 4" xfId="322"/>
    <cellStyle name="Normal 2 17_03 0_Recha._ Aseg._Dev._y Repa. propues." xfId="323"/>
    <cellStyle name="Normal 2 18" xfId="324"/>
    <cellStyle name="Normal 2 19" xfId="325"/>
    <cellStyle name="Normal 2 2" xfId="326"/>
    <cellStyle name="Normal 2 2 10" xfId="327"/>
    <cellStyle name="Normal 2 2 11" xfId="328"/>
    <cellStyle name="Normal 2 2 12" xfId="329"/>
    <cellStyle name="Normal 2 2 13" xfId="330"/>
    <cellStyle name="Normal 2 2 14" xfId="331"/>
    <cellStyle name="Normal 2 2 15" xfId="332"/>
    <cellStyle name="Normal 2 2 16" xfId="333"/>
    <cellStyle name="Normal 2 2 17" xfId="334"/>
    <cellStyle name="Normal 2 2 18" xfId="335"/>
    <cellStyle name="Normal 2 2 19" xfId="336"/>
    <cellStyle name="Normal 2 2 2" xfId="337"/>
    <cellStyle name="Normal 2 2 20" xfId="338"/>
    <cellStyle name="Normal 2 2 3" xfId="339"/>
    <cellStyle name="Normal 2 2 4" xfId="340"/>
    <cellStyle name="Normal 2 2 5" xfId="341"/>
    <cellStyle name="Normal 2 2 6" xfId="342"/>
    <cellStyle name="Normal 2 2 7" xfId="343"/>
    <cellStyle name="Normal 2 2 8" xfId="344"/>
    <cellStyle name="Normal 2 2 9" xfId="345"/>
    <cellStyle name="Normal 2 2_03 0_Recha._ Aseg._Dev._y Repa. propues." xfId="346"/>
    <cellStyle name="Normal 2 20" xfId="347"/>
    <cellStyle name="Normal 2 21" xfId="348"/>
    <cellStyle name="Normal 2 22" xfId="349"/>
    <cellStyle name="Normal 2 23" xfId="350"/>
    <cellStyle name="Normal 2 24" xfId="351"/>
    <cellStyle name="Normal 2 24 2" xfId="352"/>
    <cellStyle name="Normal 2 25" xfId="353"/>
    <cellStyle name="Normal 2 25 2" xfId="354"/>
    <cellStyle name="Normal 2 26" xfId="355"/>
    <cellStyle name="Normal 2 26 2" xfId="356"/>
    <cellStyle name="Normal 2 27" xfId="357"/>
    <cellStyle name="Normal 2 28" xfId="358"/>
    <cellStyle name="Normal 2 29" xfId="359"/>
    <cellStyle name="Normal 2 3" xfId="360"/>
    <cellStyle name="Normal 2 3 10" xfId="361"/>
    <cellStyle name="Normal 2 3 11" xfId="362"/>
    <cellStyle name="Normal 2 3 12" xfId="363"/>
    <cellStyle name="Normal 2 3 13" xfId="364"/>
    <cellStyle name="Normal 2 3 14" xfId="365"/>
    <cellStyle name="Normal 2 3 15" xfId="366"/>
    <cellStyle name="Normal 2 3 16" xfId="367"/>
    <cellStyle name="Normal 2 3 17" xfId="368"/>
    <cellStyle name="Normal 2 3 18" xfId="369"/>
    <cellStyle name="Normal 2 3 19" xfId="370"/>
    <cellStyle name="Normal 2 3 2" xfId="371"/>
    <cellStyle name="Normal 2 3 20" xfId="372"/>
    <cellStyle name="Normal 2 3 3" xfId="373"/>
    <cellStyle name="Normal 2 3 4" xfId="374"/>
    <cellStyle name="Normal 2 3 5" xfId="375"/>
    <cellStyle name="Normal 2 3 6" xfId="376"/>
    <cellStyle name="Normal 2 3 7" xfId="377"/>
    <cellStyle name="Normal 2 3 8" xfId="378"/>
    <cellStyle name="Normal 2 3 9" xfId="379"/>
    <cellStyle name="Normal 2 3_03 0_Recha._ Aseg._Dev._y Repa. propues." xfId="380"/>
    <cellStyle name="Normal 2 30" xfId="381"/>
    <cellStyle name="Normal 2 31" xfId="382"/>
    <cellStyle name="Normal 2 32" xfId="383"/>
    <cellStyle name="Normal 2 4" xfId="384"/>
    <cellStyle name="Normal 2 4 10" xfId="385"/>
    <cellStyle name="Normal 2 4 11" xfId="386"/>
    <cellStyle name="Normal 2 4 12" xfId="387"/>
    <cellStyle name="Normal 2 4 13" xfId="388"/>
    <cellStyle name="Normal 2 4 14" xfId="389"/>
    <cellStyle name="Normal 2 4 15" xfId="390"/>
    <cellStyle name="Normal 2 4 16" xfId="391"/>
    <cellStyle name="Normal 2 4 17" xfId="392"/>
    <cellStyle name="Normal 2 4 18" xfId="393"/>
    <cellStyle name="Normal 2 4 19" xfId="394"/>
    <cellStyle name="Normal 2 4 2" xfId="395"/>
    <cellStyle name="Normal 2 4 20" xfId="396"/>
    <cellStyle name="Normal 2 4 3" xfId="397"/>
    <cellStyle name="Normal 2 4 4" xfId="398"/>
    <cellStyle name="Normal 2 4 5" xfId="399"/>
    <cellStyle name="Normal 2 4 6" xfId="400"/>
    <cellStyle name="Normal 2 4 7" xfId="401"/>
    <cellStyle name="Normal 2 4 8" xfId="402"/>
    <cellStyle name="Normal 2 4 9" xfId="403"/>
    <cellStyle name="Normal 2 5" xfId="404"/>
    <cellStyle name="Normal 2 5 10" xfId="405"/>
    <cellStyle name="Normal 2 5 11" xfId="406"/>
    <cellStyle name="Normal 2 5 12" xfId="407"/>
    <cellStyle name="Normal 2 5 13" xfId="408"/>
    <cellStyle name="Normal 2 5 14" xfId="409"/>
    <cellStyle name="Normal 2 5 15" xfId="410"/>
    <cellStyle name="Normal 2 5 16" xfId="411"/>
    <cellStyle name="Normal 2 5 17" xfId="412"/>
    <cellStyle name="Normal 2 5 18" xfId="413"/>
    <cellStyle name="Normal 2 5 19" xfId="414"/>
    <cellStyle name="Normal 2 5 2" xfId="415"/>
    <cellStyle name="Normal 2 5 20" xfId="416"/>
    <cellStyle name="Normal 2 5 3" xfId="417"/>
    <cellStyle name="Normal 2 5 4" xfId="418"/>
    <cellStyle name="Normal 2 5 5" xfId="419"/>
    <cellStyle name="Normal 2 5 6" xfId="420"/>
    <cellStyle name="Normal 2 5 7" xfId="421"/>
    <cellStyle name="Normal 2 5 8" xfId="422"/>
    <cellStyle name="Normal 2 5 9" xfId="423"/>
    <cellStyle name="Normal 2 6" xfId="424"/>
    <cellStyle name="Normal 2 6 10" xfId="425"/>
    <cellStyle name="Normal 2 6 11" xfId="426"/>
    <cellStyle name="Normal 2 6 12" xfId="427"/>
    <cellStyle name="Normal 2 6 13" xfId="428"/>
    <cellStyle name="Normal 2 6 14" xfId="429"/>
    <cellStyle name="Normal 2 6 15" xfId="430"/>
    <cellStyle name="Normal 2 6 16" xfId="431"/>
    <cellStyle name="Normal 2 6 17" xfId="432"/>
    <cellStyle name="Normal 2 6 18" xfId="433"/>
    <cellStyle name="Normal 2 6 19" xfId="434"/>
    <cellStyle name="Normal 2 6 2" xfId="435"/>
    <cellStyle name="Normal 2 6 20" xfId="436"/>
    <cellStyle name="Normal 2 6 3" xfId="437"/>
    <cellStyle name="Normal 2 6 4" xfId="438"/>
    <cellStyle name="Normal 2 6 5" xfId="439"/>
    <cellStyle name="Normal 2 6 6" xfId="440"/>
    <cellStyle name="Normal 2 6 7" xfId="441"/>
    <cellStyle name="Normal 2 6 8" xfId="442"/>
    <cellStyle name="Normal 2 6 9" xfId="443"/>
    <cellStyle name="Normal 2 7" xfId="444"/>
    <cellStyle name="Normal 2 7 10" xfId="445"/>
    <cellStyle name="Normal 2 7 11" xfId="446"/>
    <cellStyle name="Normal 2 7 12" xfId="447"/>
    <cellStyle name="Normal 2 7 13" xfId="448"/>
    <cellStyle name="Normal 2 7 14" xfId="449"/>
    <cellStyle name="Normal 2 7 15" xfId="450"/>
    <cellStyle name="Normal 2 7 16" xfId="451"/>
    <cellStyle name="Normal 2 7 17" xfId="452"/>
    <cellStyle name="Normal 2 7 18" xfId="453"/>
    <cellStyle name="Normal 2 7 19" xfId="454"/>
    <cellStyle name="Normal 2 7 2" xfId="455"/>
    <cellStyle name="Normal 2 7 20" xfId="456"/>
    <cellStyle name="Normal 2 7 3" xfId="457"/>
    <cellStyle name="Normal 2 7 4" xfId="458"/>
    <cellStyle name="Normal 2 7 5" xfId="459"/>
    <cellStyle name="Normal 2 7 6" xfId="460"/>
    <cellStyle name="Normal 2 7 7" xfId="461"/>
    <cellStyle name="Normal 2 7 8" xfId="462"/>
    <cellStyle name="Normal 2 7 9" xfId="463"/>
    <cellStyle name="Normal 2 8" xfId="464"/>
    <cellStyle name="Normal 2 8 10" xfId="465"/>
    <cellStyle name="Normal 2 8 11" xfId="466"/>
    <cellStyle name="Normal 2 8 12" xfId="467"/>
    <cellStyle name="Normal 2 8 13" xfId="468"/>
    <cellStyle name="Normal 2 8 14" xfId="469"/>
    <cellStyle name="Normal 2 8 15" xfId="470"/>
    <cellStyle name="Normal 2 8 16" xfId="471"/>
    <cellStyle name="Normal 2 8 17" xfId="472"/>
    <cellStyle name="Normal 2 8 18" xfId="473"/>
    <cellStyle name="Normal 2 8 19" xfId="474"/>
    <cellStyle name="Normal 2 8 2" xfId="475"/>
    <cellStyle name="Normal 2 8 20" xfId="476"/>
    <cellStyle name="Normal 2 8 3" xfId="477"/>
    <cellStyle name="Normal 2 8 4" xfId="478"/>
    <cellStyle name="Normal 2 8 5" xfId="479"/>
    <cellStyle name="Normal 2 8 6" xfId="480"/>
    <cellStyle name="Normal 2 8 7" xfId="481"/>
    <cellStyle name="Normal 2 8 8" xfId="482"/>
    <cellStyle name="Normal 2 8 9" xfId="483"/>
    <cellStyle name="Normal 2 9" xfId="484"/>
    <cellStyle name="Normal 2 9 10" xfId="485"/>
    <cellStyle name="Normal 2 9 11" xfId="486"/>
    <cellStyle name="Normal 2 9 12" xfId="487"/>
    <cellStyle name="Normal 2 9 13" xfId="488"/>
    <cellStyle name="Normal 2 9 14" xfId="489"/>
    <cellStyle name="Normal 2 9 15" xfId="490"/>
    <cellStyle name="Normal 2 9 16" xfId="491"/>
    <cellStyle name="Normal 2 9 17" xfId="492"/>
    <cellStyle name="Normal 2 9 18" xfId="493"/>
    <cellStyle name="Normal 2 9 19" xfId="494"/>
    <cellStyle name="Normal 2 9 2" xfId="495"/>
    <cellStyle name="Normal 2 9 20" xfId="496"/>
    <cellStyle name="Normal 2 9 3" xfId="497"/>
    <cellStyle name="Normal 2 9 4" xfId="498"/>
    <cellStyle name="Normal 2 9 5" xfId="499"/>
    <cellStyle name="Normal 2 9 6" xfId="500"/>
    <cellStyle name="Normal 2 9 7" xfId="501"/>
    <cellStyle name="Normal 2 9 8" xfId="502"/>
    <cellStyle name="Normal 2 9 9" xfId="503"/>
    <cellStyle name="Normal 21 2" xfId="504"/>
    <cellStyle name="Normal 21 3" xfId="505"/>
    <cellStyle name="Normal 22 2" xfId="506"/>
    <cellStyle name="Normal 22 3" xfId="507"/>
    <cellStyle name="Normal 23 2" xfId="508"/>
    <cellStyle name="Normal 23 3" xfId="509"/>
    <cellStyle name="Normal 3" xfId="510"/>
    <cellStyle name="Normal 3 10" xfId="511"/>
    <cellStyle name="Normal 3 11" xfId="512"/>
    <cellStyle name="Normal 3 2" xfId="513"/>
    <cellStyle name="Normal 3 3" xfId="514"/>
    <cellStyle name="Normal 3 4" xfId="515"/>
    <cellStyle name="Normal 3 5" xfId="516"/>
    <cellStyle name="Normal 3 6" xfId="517"/>
    <cellStyle name="Normal 3 6 2" xfId="518"/>
    <cellStyle name="Normal 3 6 3" xfId="519"/>
    <cellStyle name="Normal 3 6 4" xfId="520"/>
    <cellStyle name="Normal 3 6_03 0_Recha._ Aseg._Dev._y Repa. propues." xfId="521"/>
    <cellStyle name="Normal 3 7" xfId="522"/>
    <cellStyle name="Normal 3 8" xfId="523"/>
    <cellStyle name="Normal 3 9" xfId="524"/>
    <cellStyle name="Normal 39 2" xfId="525"/>
    <cellStyle name="Normal 4" xfId="526"/>
    <cellStyle name="Normal 4 10" xfId="527"/>
    <cellStyle name="Normal 4 11" xfId="528"/>
    <cellStyle name="Normal 4 12" xfId="529"/>
    <cellStyle name="Normal 4 13" xfId="530"/>
    <cellStyle name="Normal 4 14" xfId="531"/>
    <cellStyle name="Normal 4 15" xfId="532"/>
    <cellStyle name="Normal 4 16" xfId="533"/>
    <cellStyle name="Normal 4 17" xfId="534"/>
    <cellStyle name="Normal 4 18" xfId="535"/>
    <cellStyle name="Normal 4 19" xfId="536"/>
    <cellStyle name="Normal 4 2" xfId="537"/>
    <cellStyle name="Normal 4 20" xfId="538"/>
    <cellStyle name="Normal 4 21" xfId="539"/>
    <cellStyle name="Normal 4 22" xfId="540"/>
    <cellStyle name="Normal 4 23" xfId="541"/>
    <cellStyle name="Normal 4 3" xfId="542"/>
    <cellStyle name="Normal 4 4" xfId="543"/>
    <cellStyle name="Normal 4 5" xfId="544"/>
    <cellStyle name="Normal 4 6" xfId="545"/>
    <cellStyle name="Normal 4 7" xfId="546"/>
    <cellStyle name="Normal 4 8" xfId="547"/>
    <cellStyle name="Normal 4 9" xfId="548"/>
    <cellStyle name="Normal 5" xfId="549"/>
    <cellStyle name="Normal 5 10" xfId="550"/>
    <cellStyle name="Normal 5 11" xfId="551"/>
    <cellStyle name="Normal 5 12" xfId="552"/>
    <cellStyle name="Normal 5 13" xfId="553"/>
    <cellStyle name="Normal 5 14" xfId="554"/>
    <cellStyle name="Normal 5 15" xfId="555"/>
    <cellStyle name="Normal 5 16" xfId="556"/>
    <cellStyle name="Normal 5 17" xfId="557"/>
    <cellStyle name="Normal 5 18" xfId="558"/>
    <cellStyle name="Normal 5 19" xfId="559"/>
    <cellStyle name="Normal 5 2" xfId="560"/>
    <cellStyle name="Normal 5 20" xfId="561"/>
    <cellStyle name="Normal 5 3" xfId="562"/>
    <cellStyle name="Normal 5 4" xfId="563"/>
    <cellStyle name="Normal 5 5" xfId="564"/>
    <cellStyle name="Normal 5 6" xfId="565"/>
    <cellStyle name="Normal 5 6 2" xfId="566"/>
    <cellStyle name="Normal 5 6 3" xfId="567"/>
    <cellStyle name="Normal 5 6 4" xfId="568"/>
    <cellStyle name="Normal 5 6 5" xfId="569"/>
    <cellStyle name="Normal 5 6_03 0_Recha._ Aseg._Dev._y Repa. propues." xfId="570"/>
    <cellStyle name="Normal 5 7" xfId="571"/>
    <cellStyle name="Normal 5 7 2" xfId="572"/>
    <cellStyle name="Normal 5 7 3" xfId="573"/>
    <cellStyle name="Normal 5 7 4" xfId="574"/>
    <cellStyle name="Normal 5 7 5" xfId="575"/>
    <cellStyle name="Normal 5 7_03 0_Recha._ Aseg._Dev._y Repa. propues." xfId="576"/>
    <cellStyle name="Normal 5 8" xfId="577"/>
    <cellStyle name="Normal 5 8 2" xfId="578"/>
    <cellStyle name="Normal 5 8 3" xfId="579"/>
    <cellStyle name="Normal 5 8 4" xfId="580"/>
    <cellStyle name="Normal 5 8 5" xfId="581"/>
    <cellStyle name="Normal 5 8_03 0_Recha._ Aseg._Dev._y Repa. propues." xfId="582"/>
    <cellStyle name="Normal 5 9" xfId="583"/>
    <cellStyle name="Normal 6 2" xfId="584"/>
    <cellStyle name="Normal 6 3" xfId="585"/>
    <cellStyle name="Normal 7 2" xfId="586"/>
    <cellStyle name="Normal 7 3" xfId="587"/>
    <cellStyle name="Normal 7 4" xfId="588"/>
    <cellStyle name="Normal 7 5" xfId="589"/>
    <cellStyle name="Normal 7 6" xfId="590"/>
    <cellStyle name="Normal 7 7" xfId="591"/>
    <cellStyle name="Normal 8" xfId="592"/>
    <cellStyle name="Normal 8 10" xfId="593"/>
    <cellStyle name="Normal 8 11" xfId="594"/>
    <cellStyle name="Normal 8 12" xfId="595"/>
    <cellStyle name="Normal 8 13" xfId="596"/>
    <cellStyle name="Normal 8 14" xfId="597"/>
    <cellStyle name="Normal 8 15" xfId="598"/>
    <cellStyle name="Normal 8 16" xfId="599"/>
    <cellStyle name="Normal 8 17" xfId="600"/>
    <cellStyle name="Normal 8 18" xfId="601"/>
    <cellStyle name="Normal 8 19" xfId="602"/>
    <cellStyle name="Normal 8 2" xfId="603"/>
    <cellStyle name="Normal 8 20" xfId="604"/>
    <cellStyle name="Normal 8 3" xfId="605"/>
    <cellStyle name="Normal 8 4" xfId="606"/>
    <cellStyle name="Normal 8 5" xfId="607"/>
    <cellStyle name="Normal 8 6" xfId="608"/>
    <cellStyle name="Normal 8 7" xfId="609"/>
    <cellStyle name="Normal 8 8" xfId="610"/>
    <cellStyle name="Normal 8 9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tyle1666111667662" xfId="658"/>
    <cellStyle name="Texto de advertencia" xfId="659"/>
    <cellStyle name="Texto explicativo" xfId="660"/>
    <cellStyle name="Título" xfId="661"/>
    <cellStyle name="Título 2" xfId="662"/>
    <cellStyle name="Título 3" xfId="663"/>
    <cellStyle name="Total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_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5">
          <cell r="P5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"/>
  <sheetViews>
    <sheetView tabSelected="1" zoomScalePageLayoutView="0" workbookViewId="0" topLeftCell="A1">
      <selection activeCell="L29" sqref="L29"/>
    </sheetView>
  </sheetViews>
  <sheetFormatPr defaultColWidth="11.421875" defaultRowHeight="15"/>
  <cols>
    <col min="1" max="2" width="0.42578125" style="1" customWidth="1"/>
    <col min="3" max="3" width="25.140625" style="1" customWidth="1"/>
    <col min="4" max="4" width="20.421875" style="42" bestFit="1" customWidth="1"/>
    <col min="5" max="5" width="14.28125" style="23" customWidth="1"/>
    <col min="6" max="6" width="13.28125" style="23" customWidth="1"/>
    <col min="7" max="7" width="1.7109375" style="1" customWidth="1"/>
    <col min="8" max="8" width="10.00390625" style="23" bestFit="1" customWidth="1"/>
    <col min="9" max="9" width="0.85546875" style="1" customWidth="1"/>
    <col min="10" max="10" width="4.8515625" style="1" customWidth="1"/>
    <col min="11" max="16384" width="11.421875" style="1" customWidth="1"/>
  </cols>
  <sheetData>
    <row r="1" spans="1:9" ht="6" customHeight="1">
      <c r="A1" s="64"/>
      <c r="D1" s="46"/>
      <c r="E1" s="24"/>
      <c r="F1" s="24"/>
      <c r="G1" s="13"/>
      <c r="H1" s="28"/>
      <c r="I1" s="13"/>
    </row>
    <row r="2" spans="3:8" s="12" customFormat="1" ht="46.5" customHeight="1">
      <c r="C2" s="71" t="str">
        <f>"3.2.9 Eventos de extranjeros no sujetos a devolución, según alternativa de salida, continente y país de nacionalidad, enero"&amp;CHOOSE(COLUMN('[1]Cuadro 3.1'!P5)-4,"","-febrero","-marzo","-abril","-mayo","-junio","-julio","-agosto","-septiembre","-octubre","-noviembre","-diciembre")&amp;" de 2020"</f>
        <v>3.2.9 Eventos de extranjeros no sujetos a devolución, según alternativa de salida, continente y país de nacionalidad, enero-diciembre de 2020</v>
      </c>
      <c r="D2" s="71"/>
      <c r="E2" s="71"/>
      <c r="F2" s="71"/>
      <c r="G2" s="71"/>
      <c r="H2" s="71"/>
    </row>
    <row r="3" spans="3:9" s="2" customFormat="1" ht="3.75" customHeight="1">
      <c r="C3" s="18"/>
      <c r="D3" s="18"/>
      <c r="E3" s="18"/>
      <c r="F3" s="18"/>
      <c r="G3" s="18"/>
      <c r="H3" s="18"/>
      <c r="I3" s="1"/>
    </row>
    <row r="4" spans="3:9" s="2" customFormat="1" ht="12" customHeight="1" thickBot="1">
      <c r="C4" s="69"/>
      <c r="D4" s="49"/>
      <c r="E4" s="48"/>
      <c r="F4" s="48"/>
      <c r="G4" s="5"/>
      <c r="H4" s="22" t="s">
        <v>39</v>
      </c>
      <c r="I4" s="1"/>
    </row>
    <row r="5" spans="3:9" s="2" customFormat="1" ht="51.75" customHeight="1">
      <c r="C5" s="39" t="s">
        <v>104</v>
      </c>
      <c r="D5" s="47" t="s">
        <v>106</v>
      </c>
      <c r="E5" s="47" t="s">
        <v>107</v>
      </c>
      <c r="F5" s="47" t="s">
        <v>108</v>
      </c>
      <c r="G5" s="40"/>
      <c r="H5" s="41" t="s">
        <v>0</v>
      </c>
      <c r="I5" s="1"/>
    </row>
    <row r="6" spans="3:9" s="2" customFormat="1" ht="6" customHeight="1">
      <c r="C6" s="14"/>
      <c r="D6" s="45"/>
      <c r="E6" s="25"/>
      <c r="F6" s="25"/>
      <c r="G6" s="19"/>
      <c r="H6" s="30"/>
      <c r="I6" s="1"/>
    </row>
    <row r="7" spans="3:9" s="2" customFormat="1" ht="12" customHeight="1">
      <c r="C7" s="4" t="s">
        <v>29</v>
      </c>
      <c r="D7" s="60">
        <f>D9+D44+D59+D87+D90+D117</f>
        <v>6054</v>
      </c>
      <c r="E7" s="57">
        <f>E9+E44+E59+E87+E90+E117</f>
        <v>10359</v>
      </c>
      <c r="F7" s="57">
        <f>F9+F44+F59+F87+F90+F117</f>
        <v>5134</v>
      </c>
      <c r="G7" s="31"/>
      <c r="H7" s="32">
        <f>SUM(D7:G7)</f>
        <v>21547</v>
      </c>
      <c r="I7" s="1"/>
    </row>
    <row r="8" spans="3:9" s="2" customFormat="1" ht="6" customHeight="1">
      <c r="C8" s="6"/>
      <c r="D8" s="61"/>
      <c r="E8" s="58"/>
      <c r="F8" s="58"/>
      <c r="G8" s="50"/>
      <c r="H8" s="33"/>
      <c r="I8" s="1"/>
    </row>
    <row r="9" spans="3:9" s="2" customFormat="1" ht="12" customHeight="1">
      <c r="C9" s="7" t="s">
        <v>28</v>
      </c>
      <c r="D9" s="60">
        <f>D11+D15+D24+D30</f>
        <v>5340</v>
      </c>
      <c r="E9" s="57">
        <f>E11+E15+E24+E30</f>
        <v>10072</v>
      </c>
      <c r="F9" s="57">
        <f>F11+F15+F24+F30</f>
        <v>5073</v>
      </c>
      <c r="G9" s="51"/>
      <c r="H9" s="52">
        <f>SUM(D9:G9)</f>
        <v>20485</v>
      </c>
      <c r="I9" s="1"/>
    </row>
    <row r="10" spans="3:9" s="2" customFormat="1" ht="6" customHeight="1">
      <c r="C10" s="8"/>
      <c r="D10" s="61"/>
      <c r="E10" s="58"/>
      <c r="F10" s="58"/>
      <c r="G10" s="50"/>
      <c r="H10" s="33"/>
      <c r="I10" s="1"/>
    </row>
    <row r="11" spans="1:9" s="2" customFormat="1" ht="12" customHeight="1">
      <c r="A11" s="34"/>
      <c r="C11" s="9" t="s">
        <v>1</v>
      </c>
      <c r="D11" s="60">
        <f>SUM(D12:D14)</f>
        <v>25</v>
      </c>
      <c r="E11" s="57">
        <f>SUM(E12:E14)</f>
        <v>41</v>
      </c>
      <c r="F11" s="57">
        <f>SUM(F12:F14)</f>
        <v>8</v>
      </c>
      <c r="G11" s="51"/>
      <c r="H11" s="52">
        <f>SUM(D11:G11)</f>
        <v>74</v>
      </c>
      <c r="I11" s="1"/>
    </row>
    <row r="12" spans="1:9" s="2" customFormat="1" ht="12" customHeight="1">
      <c r="A12" s="36"/>
      <c r="C12" s="11" t="s">
        <v>2</v>
      </c>
      <c r="D12" s="63">
        <v>1</v>
      </c>
      <c r="E12" s="65">
        <v>2</v>
      </c>
      <c r="F12" s="65">
        <v>0</v>
      </c>
      <c r="G12" s="53"/>
      <c r="H12" s="54">
        <f>SUM(D12:G12)</f>
        <v>3</v>
      </c>
      <c r="I12" s="1"/>
    </row>
    <row r="13" spans="1:9" s="2" customFormat="1" ht="12" customHeight="1">
      <c r="A13" s="36"/>
      <c r="C13" s="11" t="s">
        <v>113</v>
      </c>
      <c r="D13" s="63">
        <v>24</v>
      </c>
      <c r="E13" s="65">
        <v>39</v>
      </c>
      <c r="F13" s="65">
        <v>8</v>
      </c>
      <c r="G13" s="53"/>
      <c r="H13" s="54">
        <f>SUM(D13:G13)</f>
        <v>71</v>
      </c>
      <c r="I13" s="1"/>
    </row>
    <row r="14" spans="1:9" s="2" customFormat="1" ht="6" customHeight="1">
      <c r="A14" s="36"/>
      <c r="C14" s="11"/>
      <c r="D14" s="62"/>
      <c r="E14" s="62"/>
      <c r="F14" s="62"/>
      <c r="G14" s="53"/>
      <c r="H14" s="55"/>
      <c r="I14" s="1"/>
    </row>
    <row r="15" spans="1:9" s="2" customFormat="1" ht="12" customHeight="1">
      <c r="A15" s="34"/>
      <c r="C15" s="9" t="s">
        <v>3</v>
      </c>
      <c r="D15" s="60">
        <f>SUM(D16:D23)</f>
        <v>3474</v>
      </c>
      <c r="E15" s="57">
        <f>SUM(E16:E23)</f>
        <v>9476</v>
      </c>
      <c r="F15" s="57">
        <f>SUM(F16:F23)</f>
        <v>4408</v>
      </c>
      <c r="G15" s="51"/>
      <c r="H15" s="52">
        <f aca="true" t="shared" si="0" ref="H15:H22">SUM(D15:G15)</f>
        <v>17358</v>
      </c>
      <c r="I15" s="1"/>
    </row>
    <row r="16" spans="1:9" s="2" customFormat="1" ht="12" customHeight="1">
      <c r="A16" s="36"/>
      <c r="C16" s="11" t="s">
        <v>4</v>
      </c>
      <c r="D16" s="63">
        <v>10</v>
      </c>
      <c r="E16" s="65">
        <v>3</v>
      </c>
      <c r="F16" s="65">
        <v>7</v>
      </c>
      <c r="G16" s="53"/>
      <c r="H16" s="54">
        <f t="shared" si="0"/>
        <v>20</v>
      </c>
      <c r="I16" s="1"/>
    </row>
    <row r="17" spans="1:9" s="2" customFormat="1" ht="12" customHeight="1">
      <c r="A17" s="36"/>
      <c r="C17" s="11" t="s">
        <v>48</v>
      </c>
      <c r="D17" s="63">
        <v>4</v>
      </c>
      <c r="E17" s="65">
        <v>4</v>
      </c>
      <c r="F17" s="65">
        <v>2</v>
      </c>
      <c r="G17" s="53"/>
      <c r="H17" s="54">
        <f t="shared" si="0"/>
        <v>10</v>
      </c>
      <c r="I17" s="1"/>
    </row>
    <row r="18" spans="1:9" s="2" customFormat="1" ht="12" customHeight="1">
      <c r="A18" s="36"/>
      <c r="C18" s="11" t="s">
        <v>5</v>
      </c>
      <c r="D18" s="63">
        <v>812</v>
      </c>
      <c r="E18" s="65">
        <v>1027</v>
      </c>
      <c r="F18" s="65">
        <v>1830</v>
      </c>
      <c r="G18" s="53"/>
      <c r="H18" s="54">
        <f t="shared" si="0"/>
        <v>3669</v>
      </c>
      <c r="I18" s="1"/>
    </row>
    <row r="19" spans="1:9" s="2" customFormat="1" ht="12" customHeight="1">
      <c r="A19" s="36"/>
      <c r="C19" s="11" t="s">
        <v>6</v>
      </c>
      <c r="D19" s="63">
        <v>955</v>
      </c>
      <c r="E19" s="65">
        <v>3784</v>
      </c>
      <c r="F19" s="65">
        <v>423</v>
      </c>
      <c r="G19" s="53"/>
      <c r="H19" s="54">
        <f t="shared" si="0"/>
        <v>5162</v>
      </c>
      <c r="I19" s="1"/>
    </row>
    <row r="20" spans="1:9" s="2" customFormat="1" ht="12" customHeight="1">
      <c r="A20" s="36"/>
      <c r="C20" s="11" t="s">
        <v>7</v>
      </c>
      <c r="D20" s="63">
        <v>1578</v>
      </c>
      <c r="E20" s="65">
        <v>4469</v>
      </c>
      <c r="F20" s="65">
        <v>2060</v>
      </c>
      <c r="G20" s="53"/>
      <c r="H20" s="54">
        <f t="shared" si="0"/>
        <v>8107</v>
      </c>
      <c r="I20" s="1"/>
    </row>
    <row r="21" spans="1:9" s="2" customFormat="1" ht="12" customHeight="1">
      <c r="A21" s="36"/>
      <c r="C21" s="11" t="s">
        <v>8</v>
      </c>
      <c r="D21" s="63">
        <v>112</v>
      </c>
      <c r="E21" s="65">
        <v>188</v>
      </c>
      <c r="F21" s="65">
        <v>84</v>
      </c>
      <c r="G21" s="53"/>
      <c r="H21" s="54">
        <f t="shared" si="0"/>
        <v>384</v>
      </c>
      <c r="I21" s="1"/>
    </row>
    <row r="22" spans="1:9" s="2" customFormat="1" ht="12" customHeight="1">
      <c r="A22" s="36"/>
      <c r="C22" s="11" t="s">
        <v>42</v>
      </c>
      <c r="D22" s="63">
        <v>3</v>
      </c>
      <c r="E22" s="65">
        <v>1</v>
      </c>
      <c r="F22" s="65">
        <v>2</v>
      </c>
      <c r="G22" s="53"/>
      <c r="H22" s="54">
        <f t="shared" si="0"/>
        <v>6</v>
      </c>
      <c r="I22" s="1"/>
    </row>
    <row r="23" spans="1:9" s="2" customFormat="1" ht="6" customHeight="1">
      <c r="A23" s="36"/>
      <c r="C23" s="10"/>
      <c r="D23" s="62"/>
      <c r="E23" s="62"/>
      <c r="F23" s="62"/>
      <c r="G23" s="53"/>
      <c r="H23" s="55"/>
      <c r="I23" s="1"/>
    </row>
    <row r="24" spans="1:9" s="2" customFormat="1" ht="12">
      <c r="A24" s="36"/>
      <c r="C24" s="9" t="s">
        <v>17</v>
      </c>
      <c r="D24" s="60">
        <f>SUM(D25:D29)</f>
        <v>1357</v>
      </c>
      <c r="E24" s="57">
        <f>SUM(E25:E29)</f>
        <v>320</v>
      </c>
      <c r="F24" s="57">
        <f>SUM(F25:F29)</f>
        <v>532</v>
      </c>
      <c r="G24" s="51"/>
      <c r="H24" s="52">
        <f>SUM(D24:G24)</f>
        <v>2209</v>
      </c>
      <c r="I24" s="1"/>
    </row>
    <row r="25" spans="1:9" s="2" customFormat="1" ht="12">
      <c r="A25" s="36"/>
      <c r="C25" s="11" t="s">
        <v>18</v>
      </c>
      <c r="D25" s="63">
        <v>512</v>
      </c>
      <c r="E25" s="65">
        <v>212</v>
      </c>
      <c r="F25" s="65">
        <v>365</v>
      </c>
      <c r="G25" s="53"/>
      <c r="H25" s="54">
        <f>SUM(D25:G25)</f>
        <v>1089</v>
      </c>
      <c r="I25" s="1"/>
    </row>
    <row r="26" spans="1:9" s="2" customFormat="1" ht="12">
      <c r="A26" s="36"/>
      <c r="C26" s="11" t="s">
        <v>32</v>
      </c>
      <c r="D26" s="63">
        <v>18</v>
      </c>
      <c r="E26" s="65">
        <v>6</v>
      </c>
      <c r="F26" s="65">
        <v>9</v>
      </c>
      <c r="G26" s="53"/>
      <c r="H26" s="54">
        <f>SUM(D26:G26)</f>
        <v>33</v>
      </c>
      <c r="I26" s="1"/>
    </row>
    <row r="27" spans="1:9" s="2" customFormat="1" ht="12">
      <c r="A27" s="36"/>
      <c r="C27" s="11" t="s">
        <v>34</v>
      </c>
      <c r="D27" s="63">
        <v>826</v>
      </c>
      <c r="E27" s="65">
        <v>96</v>
      </c>
      <c r="F27" s="65">
        <v>158</v>
      </c>
      <c r="G27" s="53"/>
      <c r="H27" s="54">
        <f>SUM(D27:G27)</f>
        <v>1080</v>
      </c>
      <c r="I27" s="1"/>
    </row>
    <row r="28" spans="1:9" s="2" customFormat="1" ht="12" customHeight="1">
      <c r="A28" s="36"/>
      <c r="C28" s="11" t="s">
        <v>38</v>
      </c>
      <c r="D28" s="63">
        <v>1</v>
      </c>
      <c r="E28" s="65">
        <v>6</v>
      </c>
      <c r="F28" s="65">
        <v>0</v>
      </c>
      <c r="G28" s="53"/>
      <c r="H28" s="54">
        <f>SUM(D28:G28)</f>
        <v>7</v>
      </c>
      <c r="I28" s="1"/>
    </row>
    <row r="29" spans="1:9" s="2" customFormat="1" ht="5.25" customHeight="1">
      <c r="A29" s="35"/>
      <c r="C29" s="10"/>
      <c r="D29" s="62"/>
      <c r="E29" s="62"/>
      <c r="F29" s="62"/>
      <c r="G29" s="53"/>
      <c r="H29" s="55"/>
      <c r="I29" s="1"/>
    </row>
    <row r="30" spans="1:9" s="2" customFormat="1" ht="12" customHeight="1">
      <c r="A30" s="34"/>
      <c r="C30" s="9" t="s">
        <v>9</v>
      </c>
      <c r="D30" s="60">
        <f>SUM(D31:D43)</f>
        <v>484</v>
      </c>
      <c r="E30" s="57">
        <f>SUM(E31:E43)</f>
        <v>235</v>
      </c>
      <c r="F30" s="57">
        <f>SUM(F31:F43)</f>
        <v>125</v>
      </c>
      <c r="G30" s="51"/>
      <c r="H30" s="52">
        <f aca="true" t="shared" si="1" ref="H30:H42">SUM(D30:G30)</f>
        <v>844</v>
      </c>
      <c r="I30" s="1"/>
    </row>
    <row r="31" spans="1:9" s="2" customFormat="1" ht="12">
      <c r="A31" s="36"/>
      <c r="C31" s="11" t="s">
        <v>10</v>
      </c>
      <c r="D31" s="63">
        <v>14</v>
      </c>
      <c r="E31" s="65">
        <v>22</v>
      </c>
      <c r="F31" s="65">
        <v>1</v>
      </c>
      <c r="G31" s="53"/>
      <c r="H31" s="54">
        <f t="shared" si="1"/>
        <v>37</v>
      </c>
      <c r="I31" s="1"/>
    </row>
    <row r="32" spans="1:9" s="2" customFormat="1" ht="12">
      <c r="A32" s="36"/>
      <c r="C32" s="11" t="s">
        <v>40</v>
      </c>
      <c r="D32" s="63">
        <v>1</v>
      </c>
      <c r="E32" s="65">
        <v>0</v>
      </c>
      <c r="F32" s="65">
        <v>0</v>
      </c>
      <c r="G32" s="53"/>
      <c r="H32" s="54">
        <f t="shared" si="1"/>
        <v>1</v>
      </c>
      <c r="I32" s="1"/>
    </row>
    <row r="33" spans="1:9" s="2" customFormat="1" ht="12">
      <c r="A33" s="36"/>
      <c r="C33" s="11" t="s">
        <v>11</v>
      </c>
      <c r="D33" s="63">
        <v>101</v>
      </c>
      <c r="E33" s="65">
        <v>12</v>
      </c>
      <c r="F33" s="65">
        <v>14</v>
      </c>
      <c r="G33" s="53"/>
      <c r="H33" s="54">
        <f t="shared" si="1"/>
        <v>127</v>
      </c>
      <c r="I33" s="1"/>
    </row>
    <row r="34" spans="1:9" s="2" customFormat="1" ht="12">
      <c r="A34" s="36"/>
      <c r="C34" s="11" t="s">
        <v>12</v>
      </c>
      <c r="D34" s="63">
        <v>90</v>
      </c>
      <c r="E34" s="65">
        <v>13</v>
      </c>
      <c r="F34" s="65">
        <v>22</v>
      </c>
      <c r="G34" s="53"/>
      <c r="H34" s="54">
        <f t="shared" si="1"/>
        <v>125</v>
      </c>
      <c r="I34" s="1"/>
    </row>
    <row r="35" spans="1:9" s="2" customFormat="1" ht="12">
      <c r="A35" s="36"/>
      <c r="C35" s="11" t="s">
        <v>13</v>
      </c>
      <c r="D35" s="63">
        <v>98</v>
      </c>
      <c r="E35" s="65">
        <v>88</v>
      </c>
      <c r="F35" s="65">
        <v>49</v>
      </c>
      <c r="G35" s="53"/>
      <c r="H35" s="54">
        <f t="shared" si="1"/>
        <v>235</v>
      </c>
      <c r="I35" s="1"/>
    </row>
    <row r="36" spans="1:9" s="2" customFormat="1" ht="12">
      <c r="A36" s="36"/>
      <c r="C36" s="11" t="s">
        <v>14</v>
      </c>
      <c r="D36" s="63">
        <v>50</v>
      </c>
      <c r="E36" s="65">
        <v>57</v>
      </c>
      <c r="F36" s="65">
        <v>8</v>
      </c>
      <c r="G36" s="53"/>
      <c r="H36" s="54">
        <f t="shared" si="1"/>
        <v>115</v>
      </c>
      <c r="I36" s="1"/>
    </row>
    <row r="37" spans="1:9" s="2" customFormat="1" ht="12">
      <c r="A37" s="36"/>
      <c r="C37" s="11" t="s">
        <v>67</v>
      </c>
      <c r="D37" s="63">
        <v>1</v>
      </c>
      <c r="E37" s="65">
        <v>0</v>
      </c>
      <c r="F37" s="65">
        <v>0</v>
      </c>
      <c r="G37" s="53"/>
      <c r="H37" s="54">
        <f t="shared" si="1"/>
        <v>1</v>
      </c>
      <c r="I37" s="1"/>
    </row>
    <row r="38" spans="1:9" s="2" customFormat="1" ht="12">
      <c r="A38" s="36"/>
      <c r="C38" s="11" t="s">
        <v>41</v>
      </c>
      <c r="D38" s="63">
        <v>1</v>
      </c>
      <c r="E38" s="65">
        <v>2</v>
      </c>
      <c r="F38" s="65">
        <v>0</v>
      </c>
      <c r="G38" s="53"/>
      <c r="H38" s="54">
        <f t="shared" si="1"/>
        <v>3</v>
      </c>
      <c r="I38" s="1"/>
    </row>
    <row r="39" spans="1:9" s="2" customFormat="1" ht="12">
      <c r="A39" s="36"/>
      <c r="C39" s="11" t="s">
        <v>15</v>
      </c>
      <c r="D39" s="63">
        <v>24</v>
      </c>
      <c r="E39" s="65">
        <v>11</v>
      </c>
      <c r="F39" s="65">
        <v>1</v>
      </c>
      <c r="G39" s="53"/>
      <c r="H39" s="54">
        <f t="shared" si="1"/>
        <v>36</v>
      </c>
      <c r="I39" s="1"/>
    </row>
    <row r="40" spans="1:9" s="2" customFormat="1" ht="12">
      <c r="A40" s="36"/>
      <c r="C40" s="11" t="s">
        <v>68</v>
      </c>
      <c r="D40" s="63">
        <v>0</v>
      </c>
      <c r="E40" s="65">
        <v>1</v>
      </c>
      <c r="F40" s="65">
        <v>0</v>
      </c>
      <c r="G40" s="53"/>
      <c r="H40" s="54">
        <f t="shared" si="1"/>
        <v>1</v>
      </c>
      <c r="I40" s="1"/>
    </row>
    <row r="41" spans="1:9" s="2" customFormat="1" ht="12" customHeight="1">
      <c r="A41" s="35"/>
      <c r="C41" s="10" t="s">
        <v>35</v>
      </c>
      <c r="D41" s="63">
        <v>2</v>
      </c>
      <c r="E41" s="65">
        <v>1</v>
      </c>
      <c r="F41" s="65">
        <v>0</v>
      </c>
      <c r="G41" s="53"/>
      <c r="H41" s="54">
        <f t="shared" si="1"/>
        <v>3</v>
      </c>
      <c r="I41" s="1"/>
    </row>
    <row r="42" spans="1:9" s="2" customFormat="1" ht="12" customHeight="1">
      <c r="A42" s="35"/>
      <c r="C42" s="10" t="s">
        <v>16</v>
      </c>
      <c r="D42" s="63">
        <v>102</v>
      </c>
      <c r="E42" s="65">
        <v>28</v>
      </c>
      <c r="F42" s="65">
        <v>30</v>
      </c>
      <c r="G42" s="53"/>
      <c r="H42" s="54">
        <f t="shared" si="1"/>
        <v>160</v>
      </c>
      <c r="I42" s="1"/>
    </row>
    <row r="43" spans="3:9" s="2" customFormat="1" ht="6" customHeight="1">
      <c r="C43" s="14"/>
      <c r="D43" s="66"/>
      <c r="E43" s="25"/>
      <c r="F43" s="25"/>
      <c r="G43" s="19"/>
      <c r="H43" s="30"/>
      <c r="I43" s="1"/>
    </row>
    <row r="44" spans="1:9" s="2" customFormat="1" ht="12" customHeight="1">
      <c r="A44" s="37"/>
      <c r="C44" s="7" t="s">
        <v>19</v>
      </c>
      <c r="D44" s="60">
        <f>SUM(D45:D58)</f>
        <v>16</v>
      </c>
      <c r="E44" s="57">
        <f>SUM(E45:E58)</f>
        <v>26</v>
      </c>
      <c r="F44" s="57">
        <f>SUM(F45:F58)</f>
        <v>2</v>
      </c>
      <c r="G44" s="51"/>
      <c r="H44" s="52">
        <f aca="true" t="shared" si="2" ref="H44:H57">SUM(D44:G44)</f>
        <v>44</v>
      </c>
      <c r="I44" s="1"/>
    </row>
    <row r="45" spans="1:9" s="2" customFormat="1" ht="12" customHeight="1">
      <c r="A45" s="35"/>
      <c r="C45" s="10" t="s">
        <v>47</v>
      </c>
      <c r="D45" s="63">
        <v>0</v>
      </c>
      <c r="E45" s="65">
        <v>2</v>
      </c>
      <c r="F45" s="65">
        <v>0</v>
      </c>
      <c r="G45" s="53"/>
      <c r="H45" s="54">
        <f t="shared" si="2"/>
        <v>2</v>
      </c>
      <c r="I45" s="1"/>
    </row>
    <row r="46" spans="1:9" s="2" customFormat="1" ht="12" customHeight="1">
      <c r="A46" s="35"/>
      <c r="C46" s="10" t="s">
        <v>20</v>
      </c>
      <c r="D46" s="63">
        <v>1</v>
      </c>
      <c r="E46" s="65">
        <v>2</v>
      </c>
      <c r="F46" s="65">
        <v>0</v>
      </c>
      <c r="G46" s="53"/>
      <c r="H46" s="54">
        <f t="shared" si="2"/>
        <v>3</v>
      </c>
      <c r="I46" s="1"/>
    </row>
    <row r="47" spans="1:9" s="2" customFormat="1" ht="12" customHeight="1">
      <c r="A47" s="35"/>
      <c r="C47" s="10" t="s">
        <v>45</v>
      </c>
      <c r="D47" s="63">
        <v>0</v>
      </c>
      <c r="E47" s="65">
        <v>1</v>
      </c>
      <c r="F47" s="65">
        <v>0</v>
      </c>
      <c r="G47" s="53"/>
      <c r="H47" s="54">
        <f t="shared" si="2"/>
        <v>1</v>
      </c>
      <c r="I47" s="1"/>
    </row>
    <row r="48" spans="1:9" s="2" customFormat="1" ht="12" customHeight="1">
      <c r="A48" s="35"/>
      <c r="C48" s="10" t="s">
        <v>21</v>
      </c>
      <c r="D48" s="63">
        <v>3</v>
      </c>
      <c r="E48" s="65">
        <v>2</v>
      </c>
      <c r="F48" s="65">
        <v>0</v>
      </c>
      <c r="G48" s="53"/>
      <c r="H48" s="54">
        <f t="shared" si="2"/>
        <v>5</v>
      </c>
      <c r="I48" s="1"/>
    </row>
    <row r="49" spans="1:9" s="2" customFormat="1" ht="12" customHeight="1">
      <c r="A49" s="35"/>
      <c r="C49" s="10" t="s">
        <v>62</v>
      </c>
      <c r="D49" s="63">
        <v>1</v>
      </c>
      <c r="E49" s="65">
        <v>4</v>
      </c>
      <c r="F49" s="65">
        <v>1</v>
      </c>
      <c r="G49" s="53"/>
      <c r="H49" s="54">
        <f t="shared" si="2"/>
        <v>6</v>
      </c>
      <c r="I49" s="1"/>
    </row>
    <row r="50" spans="1:9" s="2" customFormat="1" ht="12" customHeight="1">
      <c r="A50" s="35"/>
      <c r="C50" s="10" t="s">
        <v>44</v>
      </c>
      <c r="D50" s="63">
        <v>2</v>
      </c>
      <c r="E50" s="65">
        <v>1</v>
      </c>
      <c r="F50" s="65">
        <v>0</v>
      </c>
      <c r="G50" s="53"/>
      <c r="H50" s="54">
        <f t="shared" si="2"/>
        <v>3</v>
      </c>
      <c r="I50" s="1"/>
    </row>
    <row r="51" spans="1:9" s="2" customFormat="1" ht="12" customHeight="1">
      <c r="A51" s="35"/>
      <c r="C51" s="10" t="s">
        <v>69</v>
      </c>
      <c r="D51" s="63">
        <v>0</v>
      </c>
      <c r="E51" s="65">
        <v>2</v>
      </c>
      <c r="F51" s="65">
        <v>1</v>
      </c>
      <c r="G51" s="53"/>
      <c r="H51" s="54">
        <f t="shared" si="2"/>
        <v>3</v>
      </c>
      <c r="I51" s="1"/>
    </row>
    <row r="52" spans="1:9" s="2" customFormat="1" ht="12" customHeight="1">
      <c r="A52" s="35"/>
      <c r="C52" s="10" t="s">
        <v>70</v>
      </c>
      <c r="D52" s="63">
        <v>0</v>
      </c>
      <c r="E52" s="65">
        <v>1</v>
      </c>
      <c r="F52" s="65">
        <v>0</v>
      </c>
      <c r="G52" s="53"/>
      <c r="H52" s="54">
        <f t="shared" si="2"/>
        <v>1</v>
      </c>
      <c r="I52" s="1"/>
    </row>
    <row r="53" spans="1:9" s="2" customFormat="1" ht="12" customHeight="1">
      <c r="A53" s="35"/>
      <c r="C53" s="10" t="s">
        <v>56</v>
      </c>
      <c r="D53" s="63">
        <v>1</v>
      </c>
      <c r="E53" s="65">
        <v>2</v>
      </c>
      <c r="F53" s="65">
        <v>0</v>
      </c>
      <c r="G53" s="53"/>
      <c r="H53" s="54">
        <f t="shared" si="2"/>
        <v>3</v>
      </c>
      <c r="I53" s="1"/>
    </row>
    <row r="54" spans="1:9" s="2" customFormat="1" ht="12" customHeight="1">
      <c r="A54" s="35"/>
      <c r="C54" s="10" t="s">
        <v>105</v>
      </c>
      <c r="D54" s="63">
        <v>0</v>
      </c>
      <c r="E54" s="65">
        <v>2</v>
      </c>
      <c r="F54" s="65">
        <v>0</v>
      </c>
      <c r="G54" s="53"/>
      <c r="H54" s="54">
        <f t="shared" si="2"/>
        <v>2</v>
      </c>
      <c r="I54" s="1"/>
    </row>
    <row r="55" spans="1:9" s="2" customFormat="1" ht="12" customHeight="1">
      <c r="A55" s="35"/>
      <c r="C55" s="10" t="s">
        <v>37</v>
      </c>
      <c r="D55" s="63">
        <v>5</v>
      </c>
      <c r="E55" s="65">
        <v>6</v>
      </c>
      <c r="F55" s="65">
        <v>0</v>
      </c>
      <c r="G55" s="53"/>
      <c r="H55" s="54">
        <f t="shared" si="2"/>
        <v>11</v>
      </c>
      <c r="I55" s="1"/>
    </row>
    <row r="56" spans="1:9" s="2" customFormat="1" ht="12" customHeight="1">
      <c r="A56" s="35"/>
      <c r="C56" s="10" t="s">
        <v>46</v>
      </c>
      <c r="D56" s="63">
        <v>1</v>
      </c>
      <c r="E56" s="65">
        <v>1</v>
      </c>
      <c r="F56" s="65">
        <v>0</v>
      </c>
      <c r="G56" s="53"/>
      <c r="H56" s="54">
        <f t="shared" si="2"/>
        <v>2</v>
      </c>
      <c r="I56" s="1"/>
    </row>
    <row r="57" spans="1:9" s="2" customFormat="1" ht="12" customHeight="1">
      <c r="A57" s="35"/>
      <c r="C57" s="10" t="s">
        <v>71</v>
      </c>
      <c r="D57" s="63">
        <v>2</v>
      </c>
      <c r="E57" s="65">
        <v>0</v>
      </c>
      <c r="F57" s="65">
        <v>0</v>
      </c>
      <c r="G57" s="53"/>
      <c r="H57" s="54">
        <f t="shared" si="2"/>
        <v>2</v>
      </c>
      <c r="I57" s="1"/>
    </row>
    <row r="58" spans="3:9" s="2" customFormat="1" ht="6" customHeight="1">
      <c r="C58" s="14"/>
      <c r="D58" s="66"/>
      <c r="E58" s="25"/>
      <c r="F58" s="25"/>
      <c r="G58" s="19"/>
      <c r="H58" s="30"/>
      <c r="I58" s="1"/>
    </row>
    <row r="59" spans="1:9" s="2" customFormat="1" ht="12" customHeight="1">
      <c r="A59" s="37"/>
      <c r="C59" s="7" t="s">
        <v>22</v>
      </c>
      <c r="D59" s="60">
        <f>SUM(D60:D86)</f>
        <v>265</v>
      </c>
      <c r="E59" s="57">
        <f>SUM(E60:E86)</f>
        <v>113</v>
      </c>
      <c r="F59" s="57">
        <f>SUM(F60:F86)</f>
        <v>25</v>
      </c>
      <c r="G59" s="51"/>
      <c r="H59" s="52">
        <f aca="true" t="shared" si="3" ref="H59:H85">SUM(D59:G59)</f>
        <v>403</v>
      </c>
      <c r="I59" s="1"/>
    </row>
    <row r="60" spans="1:9" s="2" customFormat="1" ht="12" customHeight="1">
      <c r="A60" s="35"/>
      <c r="C60" s="10" t="s">
        <v>43</v>
      </c>
      <c r="D60" s="63">
        <v>128</v>
      </c>
      <c r="E60" s="65">
        <v>46</v>
      </c>
      <c r="F60" s="65">
        <v>12</v>
      </c>
      <c r="G60" s="53"/>
      <c r="H60" s="54">
        <f t="shared" si="3"/>
        <v>186</v>
      </c>
      <c r="I60" s="1"/>
    </row>
    <row r="61" spans="1:9" s="2" customFormat="1" ht="12" customHeight="1">
      <c r="A61" s="35"/>
      <c r="C61" s="10" t="s">
        <v>72</v>
      </c>
      <c r="D61" s="63">
        <v>1</v>
      </c>
      <c r="E61" s="65">
        <v>0</v>
      </c>
      <c r="F61" s="65">
        <v>0</v>
      </c>
      <c r="G61" s="53"/>
      <c r="H61" s="54">
        <f t="shared" si="3"/>
        <v>1</v>
      </c>
      <c r="I61" s="1"/>
    </row>
    <row r="62" spans="1:9" s="2" customFormat="1" ht="12" customHeight="1">
      <c r="A62" s="35"/>
      <c r="C62" s="10" t="s">
        <v>33</v>
      </c>
      <c r="D62" s="63">
        <v>3</v>
      </c>
      <c r="E62" s="65">
        <v>1</v>
      </c>
      <c r="F62" s="65">
        <v>1</v>
      </c>
      <c r="G62" s="53"/>
      <c r="H62" s="54">
        <f t="shared" si="3"/>
        <v>5</v>
      </c>
      <c r="I62" s="1"/>
    </row>
    <row r="63" spans="1:9" s="2" customFormat="1" ht="12" customHeight="1">
      <c r="A63" s="35"/>
      <c r="C63" s="10" t="s">
        <v>73</v>
      </c>
      <c r="D63" s="63">
        <v>2</v>
      </c>
      <c r="E63" s="65">
        <v>2</v>
      </c>
      <c r="F63" s="65">
        <v>0</v>
      </c>
      <c r="G63" s="53"/>
      <c r="H63" s="54">
        <f t="shared" si="3"/>
        <v>4</v>
      </c>
      <c r="I63" s="1"/>
    </row>
    <row r="64" spans="1:9" s="2" customFormat="1" ht="12" customHeight="1">
      <c r="A64" s="35"/>
      <c r="C64" s="10" t="s">
        <v>61</v>
      </c>
      <c r="D64" s="63">
        <v>0</v>
      </c>
      <c r="E64" s="65">
        <v>0</v>
      </c>
      <c r="F64" s="65">
        <v>1</v>
      </c>
      <c r="G64" s="53"/>
      <c r="H64" s="54">
        <f t="shared" si="3"/>
        <v>1</v>
      </c>
      <c r="I64" s="1"/>
    </row>
    <row r="65" spans="1:9" s="2" customFormat="1" ht="12" customHeight="1">
      <c r="A65" s="35"/>
      <c r="C65" s="10" t="s">
        <v>74</v>
      </c>
      <c r="D65" s="63">
        <v>1</v>
      </c>
      <c r="E65" s="65">
        <v>0</v>
      </c>
      <c r="F65" s="65">
        <v>0</v>
      </c>
      <c r="G65" s="53"/>
      <c r="H65" s="54">
        <f t="shared" si="3"/>
        <v>1</v>
      </c>
      <c r="I65" s="1"/>
    </row>
    <row r="66" spans="1:9" s="2" customFormat="1" ht="12">
      <c r="A66" s="35"/>
      <c r="C66" s="10" t="s">
        <v>23</v>
      </c>
      <c r="D66" s="63">
        <v>30</v>
      </c>
      <c r="E66" s="65">
        <v>17</v>
      </c>
      <c r="F66" s="65">
        <v>4</v>
      </c>
      <c r="G66" s="53"/>
      <c r="H66" s="54">
        <f t="shared" si="3"/>
        <v>51</v>
      </c>
      <c r="I66" s="1"/>
    </row>
    <row r="67" spans="1:9" s="2" customFormat="1" ht="12">
      <c r="A67" s="35"/>
      <c r="C67" s="10" t="s">
        <v>53</v>
      </c>
      <c r="D67" s="63">
        <v>1</v>
      </c>
      <c r="E67" s="65">
        <v>0</v>
      </c>
      <c r="F67" s="65">
        <v>0</v>
      </c>
      <c r="G67" s="53"/>
      <c r="H67" s="54">
        <f t="shared" si="3"/>
        <v>1</v>
      </c>
      <c r="I67" s="1"/>
    </row>
    <row r="68" spans="1:9" s="2" customFormat="1" ht="12">
      <c r="A68" s="35"/>
      <c r="C68" s="10" t="s">
        <v>49</v>
      </c>
      <c r="D68" s="63">
        <v>4</v>
      </c>
      <c r="E68" s="65">
        <v>3</v>
      </c>
      <c r="F68" s="65">
        <v>0</v>
      </c>
      <c r="G68" s="53"/>
      <c r="H68" s="54">
        <f t="shared" si="3"/>
        <v>7</v>
      </c>
      <c r="I68" s="1"/>
    </row>
    <row r="69" spans="1:9" s="2" customFormat="1" ht="12">
      <c r="A69" s="35"/>
      <c r="C69" s="10" t="s">
        <v>75</v>
      </c>
      <c r="D69" s="63">
        <v>0</v>
      </c>
      <c r="E69" s="65">
        <v>1</v>
      </c>
      <c r="F69" s="65">
        <v>0</v>
      </c>
      <c r="G69" s="53"/>
      <c r="H69" s="54">
        <f t="shared" si="3"/>
        <v>1</v>
      </c>
      <c r="I69" s="1"/>
    </row>
    <row r="70" spans="1:9" s="2" customFormat="1" ht="12">
      <c r="A70" s="35"/>
      <c r="C70" s="10" t="s">
        <v>54</v>
      </c>
      <c r="D70" s="63">
        <v>1</v>
      </c>
      <c r="E70" s="65">
        <v>0</v>
      </c>
      <c r="F70" s="65">
        <v>0</v>
      </c>
      <c r="G70" s="53"/>
      <c r="H70" s="54">
        <f t="shared" si="3"/>
        <v>1</v>
      </c>
      <c r="I70" s="1"/>
    </row>
    <row r="71" spans="1:9" s="2" customFormat="1" ht="12">
      <c r="A71" s="35"/>
      <c r="C71" s="10" t="s">
        <v>76</v>
      </c>
      <c r="D71" s="63">
        <v>10</v>
      </c>
      <c r="E71" s="65">
        <v>0</v>
      </c>
      <c r="F71" s="65">
        <v>0</v>
      </c>
      <c r="G71" s="53"/>
      <c r="H71" s="54">
        <f t="shared" si="3"/>
        <v>10</v>
      </c>
      <c r="I71" s="1"/>
    </row>
    <row r="72" spans="1:9" s="2" customFormat="1" ht="12">
      <c r="A72" s="35"/>
      <c r="C72" s="10" t="s">
        <v>77</v>
      </c>
      <c r="D72" s="63">
        <v>0</v>
      </c>
      <c r="E72" s="65">
        <v>1</v>
      </c>
      <c r="F72" s="65">
        <v>0</v>
      </c>
      <c r="G72" s="53"/>
      <c r="H72" s="54">
        <f t="shared" si="3"/>
        <v>1</v>
      </c>
      <c r="I72" s="1"/>
    </row>
    <row r="73" spans="1:9" s="2" customFormat="1" ht="12">
      <c r="A73" s="35"/>
      <c r="C73" s="10" t="s">
        <v>50</v>
      </c>
      <c r="D73" s="63">
        <v>0</v>
      </c>
      <c r="E73" s="65">
        <v>0</v>
      </c>
      <c r="F73" s="65">
        <v>1</v>
      </c>
      <c r="G73" s="53"/>
      <c r="H73" s="54">
        <f t="shared" si="3"/>
        <v>1</v>
      </c>
      <c r="I73" s="1"/>
    </row>
    <row r="74" spans="1:9" s="2" customFormat="1" ht="12">
      <c r="A74" s="35"/>
      <c r="C74" s="10" t="s">
        <v>78</v>
      </c>
      <c r="D74" s="63">
        <v>1</v>
      </c>
      <c r="E74" s="65">
        <v>0</v>
      </c>
      <c r="F74" s="65">
        <v>0</v>
      </c>
      <c r="G74" s="53"/>
      <c r="H74" s="54">
        <f t="shared" si="3"/>
        <v>1</v>
      </c>
      <c r="I74" s="1"/>
    </row>
    <row r="75" spans="1:9" s="2" customFormat="1" ht="12" customHeight="1">
      <c r="A75" s="35"/>
      <c r="C75" s="10" t="s">
        <v>79</v>
      </c>
      <c r="D75" s="63">
        <v>0</v>
      </c>
      <c r="E75" s="65">
        <v>1</v>
      </c>
      <c r="F75" s="65">
        <v>0</v>
      </c>
      <c r="G75" s="53"/>
      <c r="H75" s="54">
        <f t="shared" si="3"/>
        <v>1</v>
      </c>
      <c r="I75" s="1"/>
    </row>
    <row r="76" spans="1:9" s="2" customFormat="1" ht="12" customHeight="1">
      <c r="A76" s="35"/>
      <c r="C76" s="10" t="s">
        <v>63</v>
      </c>
      <c r="D76" s="63">
        <v>31</v>
      </c>
      <c r="E76" s="65">
        <v>15</v>
      </c>
      <c r="F76" s="65">
        <v>2</v>
      </c>
      <c r="G76" s="53"/>
      <c r="H76" s="54">
        <f t="shared" si="3"/>
        <v>48</v>
      </c>
      <c r="I76" s="1"/>
    </row>
    <row r="77" spans="1:9" s="2" customFormat="1" ht="12" customHeight="1">
      <c r="A77" s="35"/>
      <c r="C77" s="10" t="s">
        <v>80</v>
      </c>
      <c r="D77" s="63">
        <v>15</v>
      </c>
      <c r="E77" s="65">
        <v>12</v>
      </c>
      <c r="F77" s="65">
        <v>0</v>
      </c>
      <c r="G77" s="53"/>
      <c r="H77" s="54">
        <f t="shared" si="3"/>
        <v>27</v>
      </c>
      <c r="I77" s="1"/>
    </row>
    <row r="78" spans="1:9" s="2" customFormat="1" ht="12" customHeight="1">
      <c r="A78" s="35"/>
      <c r="C78" s="10" t="s">
        <v>81</v>
      </c>
      <c r="D78" s="63">
        <v>1</v>
      </c>
      <c r="E78" s="65">
        <v>0</v>
      </c>
      <c r="F78" s="65">
        <v>0</v>
      </c>
      <c r="G78" s="53"/>
      <c r="H78" s="54">
        <f t="shared" si="3"/>
        <v>1</v>
      </c>
      <c r="I78" s="1"/>
    </row>
    <row r="79" spans="1:9" s="2" customFormat="1" ht="12" customHeight="1">
      <c r="A79" s="35"/>
      <c r="C79" s="10" t="s">
        <v>55</v>
      </c>
      <c r="D79" s="63">
        <v>1</v>
      </c>
      <c r="E79" s="65">
        <v>0</v>
      </c>
      <c r="F79" s="65">
        <v>3</v>
      </c>
      <c r="G79" s="53"/>
      <c r="H79" s="54">
        <f t="shared" si="3"/>
        <v>4</v>
      </c>
      <c r="I79" s="1"/>
    </row>
    <row r="80" spans="1:9" s="2" customFormat="1" ht="12" customHeight="1">
      <c r="A80" s="35"/>
      <c r="C80" s="10" t="s">
        <v>51</v>
      </c>
      <c r="D80" s="63">
        <v>15</v>
      </c>
      <c r="E80" s="65">
        <v>6</v>
      </c>
      <c r="F80" s="65">
        <v>1</v>
      </c>
      <c r="G80" s="53"/>
      <c r="H80" s="54">
        <f t="shared" si="3"/>
        <v>22</v>
      </c>
      <c r="I80" s="1"/>
    </row>
    <row r="81" spans="1:9" s="2" customFormat="1" ht="12" customHeight="1">
      <c r="A81" s="35"/>
      <c r="C81" s="10" t="s">
        <v>82</v>
      </c>
      <c r="D81" s="63">
        <v>1</v>
      </c>
      <c r="E81" s="65">
        <v>0</v>
      </c>
      <c r="F81" s="65">
        <v>0</v>
      </c>
      <c r="G81" s="53"/>
      <c r="H81" s="54">
        <f t="shared" si="3"/>
        <v>1</v>
      </c>
      <c r="I81" s="1"/>
    </row>
    <row r="82" spans="1:9" s="2" customFormat="1" ht="12" customHeight="1">
      <c r="A82" s="35"/>
      <c r="C82" s="10" t="s">
        <v>83</v>
      </c>
      <c r="D82" s="63">
        <v>1</v>
      </c>
      <c r="E82" s="65">
        <v>0</v>
      </c>
      <c r="F82" s="65">
        <v>0</v>
      </c>
      <c r="G82" s="53"/>
      <c r="H82" s="54">
        <f t="shared" si="3"/>
        <v>1</v>
      </c>
      <c r="I82" s="1"/>
    </row>
    <row r="83" spans="1:9" s="2" customFormat="1" ht="12" customHeight="1">
      <c r="A83" s="35"/>
      <c r="C83" s="10" t="s">
        <v>84</v>
      </c>
      <c r="D83" s="63">
        <v>11</v>
      </c>
      <c r="E83" s="65">
        <v>4</v>
      </c>
      <c r="F83" s="65">
        <v>0</v>
      </c>
      <c r="G83" s="53"/>
      <c r="H83" s="54">
        <f t="shared" si="3"/>
        <v>15</v>
      </c>
      <c r="I83" s="1"/>
    </row>
    <row r="84" spans="1:9" s="2" customFormat="1" ht="12" customHeight="1">
      <c r="A84" s="35"/>
      <c r="C84" s="10" t="s">
        <v>85</v>
      </c>
      <c r="D84" s="63">
        <v>1</v>
      </c>
      <c r="E84" s="65">
        <v>0</v>
      </c>
      <c r="F84" s="65">
        <v>0</v>
      </c>
      <c r="G84" s="53"/>
      <c r="H84" s="54">
        <f t="shared" si="3"/>
        <v>1</v>
      </c>
      <c r="I84" s="1"/>
    </row>
    <row r="85" spans="1:9" s="2" customFormat="1" ht="12" customHeight="1">
      <c r="A85" s="35"/>
      <c r="C85" s="10" t="s">
        <v>86</v>
      </c>
      <c r="D85" s="63">
        <v>6</v>
      </c>
      <c r="E85" s="65">
        <v>4</v>
      </c>
      <c r="F85" s="65">
        <v>0</v>
      </c>
      <c r="G85" s="53"/>
      <c r="H85" s="54">
        <f t="shared" si="3"/>
        <v>10</v>
      </c>
      <c r="I85" s="1"/>
    </row>
    <row r="86" spans="3:9" s="2" customFormat="1" ht="6" customHeight="1">
      <c r="C86" s="14"/>
      <c r="D86" s="66"/>
      <c r="E86" s="25"/>
      <c r="F86" s="25"/>
      <c r="G86" s="19"/>
      <c r="H86" s="30"/>
      <c r="I86" s="1"/>
    </row>
    <row r="87" spans="1:9" s="2" customFormat="1" ht="12" customHeight="1">
      <c r="A87" s="37"/>
      <c r="C87" s="7" t="s">
        <v>87</v>
      </c>
      <c r="D87" s="60">
        <f>SUM(D88:D89)</f>
        <v>1</v>
      </c>
      <c r="E87" s="57">
        <f>SUM(E88:E89)</f>
        <v>0</v>
      </c>
      <c r="F87" s="57">
        <f>SUM(F88:F89)</f>
        <v>0</v>
      </c>
      <c r="G87" s="51"/>
      <c r="H87" s="52">
        <f>SUM(D87:G87)</f>
        <v>1</v>
      </c>
      <c r="I87" s="1"/>
    </row>
    <row r="88" spans="1:9" s="2" customFormat="1" ht="12" customHeight="1">
      <c r="A88" s="35"/>
      <c r="C88" s="10" t="s">
        <v>88</v>
      </c>
      <c r="D88" s="63">
        <v>1</v>
      </c>
      <c r="E88" s="65">
        <v>0</v>
      </c>
      <c r="F88" s="65">
        <v>0</v>
      </c>
      <c r="G88" s="53"/>
      <c r="H88" s="54">
        <f>SUM(D88:G88)</f>
        <v>1</v>
      </c>
      <c r="I88" s="1"/>
    </row>
    <row r="89" spans="1:9" s="2" customFormat="1" ht="6" customHeight="1">
      <c r="A89" s="5"/>
      <c r="C89" s="14"/>
      <c r="D89" s="63"/>
      <c r="E89" s="59"/>
      <c r="F89" s="59"/>
      <c r="G89" s="56"/>
      <c r="H89" s="55"/>
      <c r="I89" s="1"/>
    </row>
    <row r="90" spans="1:9" s="2" customFormat="1" ht="12" customHeight="1">
      <c r="A90" s="37"/>
      <c r="C90" s="7" t="s">
        <v>24</v>
      </c>
      <c r="D90" s="60">
        <f>SUM(D91:D116)</f>
        <v>429</v>
      </c>
      <c r="E90" s="57">
        <f>SUM(E91:E116)</f>
        <v>148</v>
      </c>
      <c r="F90" s="57">
        <f>SUM(F91:F116)</f>
        <v>34</v>
      </c>
      <c r="G90" s="51"/>
      <c r="H90" s="52">
        <f aca="true" t="shared" si="4" ref="H90:H109">SUM(D90:G90)</f>
        <v>611</v>
      </c>
      <c r="I90" s="1"/>
    </row>
    <row r="91" spans="1:9" s="2" customFormat="1" ht="12" customHeight="1">
      <c r="A91" s="36"/>
      <c r="C91" s="11" t="s">
        <v>89</v>
      </c>
      <c r="D91" s="63">
        <v>13</v>
      </c>
      <c r="E91" s="65">
        <v>3</v>
      </c>
      <c r="F91" s="65">
        <v>2</v>
      </c>
      <c r="G91" s="53"/>
      <c r="H91" s="54">
        <f t="shared" si="4"/>
        <v>18</v>
      </c>
      <c r="I91" s="1"/>
    </row>
    <row r="92" spans="1:9" s="2" customFormat="1" ht="12" customHeight="1">
      <c r="A92" s="36"/>
      <c r="C92" s="11" t="s">
        <v>90</v>
      </c>
      <c r="D92" s="63">
        <v>4</v>
      </c>
      <c r="E92" s="65">
        <v>0</v>
      </c>
      <c r="F92" s="65">
        <v>0</v>
      </c>
      <c r="G92" s="53"/>
      <c r="H92" s="54">
        <f t="shared" si="4"/>
        <v>4</v>
      </c>
      <c r="I92" s="1"/>
    </row>
    <row r="93" spans="1:9" s="2" customFormat="1" ht="12" customHeight="1">
      <c r="A93" s="36"/>
      <c r="C93" s="11" t="s">
        <v>91</v>
      </c>
      <c r="D93" s="63">
        <v>8</v>
      </c>
      <c r="E93" s="65">
        <v>2</v>
      </c>
      <c r="F93" s="65">
        <v>1</v>
      </c>
      <c r="G93" s="53"/>
      <c r="H93" s="54">
        <f t="shared" si="4"/>
        <v>11</v>
      </c>
      <c r="I93" s="1"/>
    </row>
    <row r="94" spans="1:9" s="2" customFormat="1" ht="12" customHeight="1">
      <c r="A94" s="36"/>
      <c r="C94" s="11" t="s">
        <v>36</v>
      </c>
      <c r="D94" s="63">
        <v>43</v>
      </c>
      <c r="E94" s="65">
        <v>10</v>
      </c>
      <c r="F94" s="65">
        <v>17</v>
      </c>
      <c r="G94" s="53"/>
      <c r="H94" s="54">
        <f t="shared" si="4"/>
        <v>70</v>
      </c>
      <c r="I94" s="1"/>
    </row>
    <row r="95" spans="1:9" s="2" customFormat="1" ht="12" customHeight="1">
      <c r="A95" s="36"/>
      <c r="C95" s="11" t="s">
        <v>57</v>
      </c>
      <c r="D95" s="63">
        <v>167</v>
      </c>
      <c r="E95" s="65">
        <v>44</v>
      </c>
      <c r="F95" s="65">
        <v>1</v>
      </c>
      <c r="G95" s="53"/>
      <c r="H95" s="54">
        <f t="shared" si="4"/>
        <v>212</v>
      </c>
      <c r="I95" s="1"/>
    </row>
    <row r="96" spans="1:9" s="2" customFormat="1" ht="12" customHeight="1">
      <c r="A96" s="36"/>
      <c r="C96" s="11" t="s">
        <v>92</v>
      </c>
      <c r="D96" s="63">
        <v>11</v>
      </c>
      <c r="E96" s="65">
        <v>1</v>
      </c>
      <c r="F96" s="65">
        <v>0</v>
      </c>
      <c r="G96" s="53"/>
      <c r="H96" s="54">
        <f t="shared" si="4"/>
        <v>12</v>
      </c>
      <c r="I96" s="1"/>
    </row>
    <row r="97" spans="1:9" s="2" customFormat="1" ht="12" customHeight="1">
      <c r="A97" s="36"/>
      <c r="C97" s="11" t="s">
        <v>25</v>
      </c>
      <c r="D97" s="63">
        <v>23</v>
      </c>
      <c r="E97" s="65">
        <v>19</v>
      </c>
      <c r="F97" s="65">
        <v>2</v>
      </c>
      <c r="G97" s="53"/>
      <c r="H97" s="54">
        <f t="shared" si="4"/>
        <v>44</v>
      </c>
      <c r="I97" s="1"/>
    </row>
    <row r="98" spans="1:9" s="2" customFormat="1" ht="12" customHeight="1">
      <c r="A98" s="36"/>
      <c r="C98" s="11" t="s">
        <v>52</v>
      </c>
      <c r="D98" s="63">
        <v>1</v>
      </c>
      <c r="E98" s="65">
        <v>1</v>
      </c>
      <c r="F98" s="65">
        <v>2</v>
      </c>
      <c r="G98" s="53"/>
      <c r="H98" s="54">
        <f t="shared" si="4"/>
        <v>4</v>
      </c>
      <c r="I98" s="1"/>
    </row>
    <row r="99" spans="1:9" s="2" customFormat="1" ht="12" customHeight="1">
      <c r="A99" s="36"/>
      <c r="C99" s="11" t="s">
        <v>93</v>
      </c>
      <c r="D99" s="63">
        <v>1</v>
      </c>
      <c r="E99" s="65">
        <v>0</v>
      </c>
      <c r="F99" s="65">
        <v>0</v>
      </c>
      <c r="G99" s="53"/>
      <c r="H99" s="54">
        <f t="shared" si="4"/>
        <v>1</v>
      </c>
      <c r="I99" s="1"/>
    </row>
    <row r="100" spans="1:9" s="2" customFormat="1" ht="12" customHeight="1">
      <c r="A100" s="36"/>
      <c r="C100" s="11" t="s">
        <v>26</v>
      </c>
      <c r="D100" s="63">
        <v>73</v>
      </c>
      <c r="E100" s="65">
        <v>27</v>
      </c>
      <c r="F100" s="65">
        <v>1</v>
      </c>
      <c r="G100" s="53"/>
      <c r="H100" s="54">
        <f t="shared" si="4"/>
        <v>101</v>
      </c>
      <c r="I100" s="1"/>
    </row>
    <row r="101" spans="1:9" s="2" customFormat="1" ht="12" customHeight="1">
      <c r="A101" s="36"/>
      <c r="C101" s="11" t="s">
        <v>58</v>
      </c>
      <c r="D101" s="63">
        <v>18</v>
      </c>
      <c r="E101" s="65">
        <v>5</v>
      </c>
      <c r="F101" s="65">
        <v>1</v>
      </c>
      <c r="G101" s="53"/>
      <c r="H101" s="54">
        <f t="shared" si="4"/>
        <v>24</v>
      </c>
      <c r="I101" s="1"/>
    </row>
    <row r="102" spans="1:9" s="2" customFormat="1" ht="12" customHeight="1">
      <c r="A102" s="36"/>
      <c r="C102" s="11" t="s">
        <v>64</v>
      </c>
      <c r="D102" s="63">
        <v>0</v>
      </c>
      <c r="E102" s="65">
        <v>0</v>
      </c>
      <c r="F102" s="65">
        <v>1</v>
      </c>
      <c r="G102" s="53"/>
      <c r="H102" s="54">
        <f t="shared" si="4"/>
        <v>1</v>
      </c>
      <c r="I102" s="1"/>
    </row>
    <row r="103" spans="1:9" s="2" customFormat="1" ht="12" customHeight="1">
      <c r="A103" s="36"/>
      <c r="C103" s="11" t="s">
        <v>94</v>
      </c>
      <c r="D103" s="63">
        <v>1</v>
      </c>
      <c r="E103" s="65">
        <v>0</v>
      </c>
      <c r="F103" s="65">
        <v>0</v>
      </c>
      <c r="G103" s="53"/>
      <c r="H103" s="54">
        <f t="shared" si="4"/>
        <v>1</v>
      </c>
      <c r="I103" s="1"/>
    </row>
    <row r="104" spans="1:9" s="2" customFormat="1" ht="12" customHeight="1">
      <c r="A104" s="36"/>
      <c r="C104" s="11" t="s">
        <v>95</v>
      </c>
      <c r="D104" s="63">
        <v>0</v>
      </c>
      <c r="E104" s="65">
        <v>0</v>
      </c>
      <c r="F104" s="65">
        <v>1</v>
      </c>
      <c r="G104" s="53"/>
      <c r="H104" s="54">
        <f t="shared" si="4"/>
        <v>1</v>
      </c>
      <c r="I104" s="1"/>
    </row>
    <row r="105" spans="1:9" s="2" customFormat="1" ht="12" customHeight="1">
      <c r="A105" s="36"/>
      <c r="C105" s="11" t="s">
        <v>65</v>
      </c>
      <c r="D105" s="63">
        <v>5</v>
      </c>
      <c r="E105" s="65">
        <v>2</v>
      </c>
      <c r="F105" s="65">
        <v>0</v>
      </c>
      <c r="G105" s="53"/>
      <c r="H105" s="54">
        <f t="shared" si="4"/>
        <v>7</v>
      </c>
      <c r="I105" s="1"/>
    </row>
    <row r="106" spans="1:9" s="2" customFormat="1" ht="12" customHeight="1">
      <c r="A106" s="36"/>
      <c r="C106" s="11" t="s">
        <v>96</v>
      </c>
      <c r="D106" s="63">
        <v>1</v>
      </c>
      <c r="E106" s="65">
        <v>0</v>
      </c>
      <c r="F106" s="65">
        <v>0</v>
      </c>
      <c r="G106" s="53"/>
      <c r="H106" s="54">
        <f t="shared" si="4"/>
        <v>1</v>
      </c>
      <c r="I106" s="1"/>
    </row>
    <row r="107" spans="1:9" s="2" customFormat="1" ht="12" customHeight="1">
      <c r="A107" s="36"/>
      <c r="C107" s="11" t="s">
        <v>97</v>
      </c>
      <c r="D107" s="63">
        <v>5</v>
      </c>
      <c r="E107" s="65">
        <v>12</v>
      </c>
      <c r="F107" s="65">
        <v>0</v>
      </c>
      <c r="G107" s="53"/>
      <c r="H107" s="54">
        <f t="shared" si="4"/>
        <v>17</v>
      </c>
      <c r="I107" s="1"/>
    </row>
    <row r="108" spans="1:9" s="2" customFormat="1" ht="12" customHeight="1">
      <c r="A108" s="36"/>
      <c r="C108" s="11" t="s">
        <v>98</v>
      </c>
      <c r="D108" s="63">
        <v>0</v>
      </c>
      <c r="E108" s="65">
        <v>1</v>
      </c>
      <c r="F108" s="65">
        <v>0</v>
      </c>
      <c r="G108" s="53"/>
      <c r="H108" s="54">
        <f t="shared" si="4"/>
        <v>1</v>
      </c>
      <c r="I108" s="1"/>
    </row>
    <row r="109" spans="1:9" s="2" customFormat="1" ht="12" customHeight="1">
      <c r="A109" s="36"/>
      <c r="C109" s="11" t="s">
        <v>31</v>
      </c>
      <c r="D109" s="63">
        <v>8</v>
      </c>
      <c r="E109" s="65">
        <v>0</v>
      </c>
      <c r="F109" s="65">
        <v>0</v>
      </c>
      <c r="G109" s="53"/>
      <c r="H109" s="54">
        <f t="shared" si="4"/>
        <v>8</v>
      </c>
      <c r="I109" s="1"/>
    </row>
    <row r="110" spans="1:9" s="2" customFormat="1" ht="12" customHeight="1">
      <c r="A110" s="36"/>
      <c r="C110" s="11" t="s">
        <v>59</v>
      </c>
      <c r="D110" s="63">
        <v>11</v>
      </c>
      <c r="E110" s="65">
        <v>4</v>
      </c>
      <c r="F110" s="65">
        <v>0</v>
      </c>
      <c r="G110" s="53"/>
      <c r="H110" s="54">
        <f aca="true" t="shared" si="5" ref="H110:H115">SUM(D110:G110)</f>
        <v>15</v>
      </c>
      <c r="I110" s="1"/>
    </row>
    <row r="111" spans="1:9" s="2" customFormat="1" ht="12" customHeight="1">
      <c r="A111" s="36"/>
      <c r="C111" s="10" t="s">
        <v>66</v>
      </c>
      <c r="D111" s="63">
        <v>12</v>
      </c>
      <c r="E111" s="65">
        <v>8</v>
      </c>
      <c r="F111" s="65">
        <v>0</v>
      </c>
      <c r="G111" s="53"/>
      <c r="H111" s="54">
        <f t="shared" si="5"/>
        <v>20</v>
      </c>
      <c r="I111" s="1"/>
    </row>
    <row r="112" spans="1:9" s="2" customFormat="1" ht="12" customHeight="1">
      <c r="A112" s="36"/>
      <c r="C112" s="10" t="s">
        <v>27</v>
      </c>
      <c r="D112" s="63">
        <v>3</v>
      </c>
      <c r="E112" s="65">
        <v>4</v>
      </c>
      <c r="F112" s="65">
        <v>0</v>
      </c>
      <c r="G112" s="53"/>
      <c r="H112" s="54">
        <f t="shared" si="5"/>
        <v>7</v>
      </c>
      <c r="I112" s="1"/>
    </row>
    <row r="113" spans="1:9" s="2" customFormat="1" ht="12">
      <c r="A113" s="36"/>
      <c r="C113" s="10" t="s">
        <v>60</v>
      </c>
      <c r="D113" s="63">
        <v>3</v>
      </c>
      <c r="E113" s="65">
        <v>2</v>
      </c>
      <c r="F113" s="65">
        <v>0</v>
      </c>
      <c r="G113" s="53"/>
      <c r="H113" s="54">
        <f t="shared" si="5"/>
        <v>5</v>
      </c>
      <c r="I113" s="1"/>
    </row>
    <row r="114" spans="1:9" s="2" customFormat="1" ht="12">
      <c r="A114" s="36"/>
      <c r="C114" s="10" t="s">
        <v>99</v>
      </c>
      <c r="D114" s="63">
        <v>7</v>
      </c>
      <c r="E114" s="65">
        <v>3</v>
      </c>
      <c r="F114" s="65">
        <v>0</v>
      </c>
      <c r="G114" s="53"/>
      <c r="H114" s="54">
        <f t="shared" si="5"/>
        <v>10</v>
      </c>
      <c r="I114" s="1"/>
    </row>
    <row r="115" spans="1:9" s="2" customFormat="1" ht="12">
      <c r="A115" s="36"/>
      <c r="C115" s="11" t="s">
        <v>100</v>
      </c>
      <c r="D115" s="63">
        <v>11</v>
      </c>
      <c r="E115" s="65">
        <v>0</v>
      </c>
      <c r="F115" s="65">
        <v>5</v>
      </c>
      <c r="G115" s="53"/>
      <c r="H115" s="54">
        <f t="shared" si="5"/>
        <v>16</v>
      </c>
      <c r="I115" s="1"/>
    </row>
    <row r="116" spans="3:9" s="2" customFormat="1" ht="6" customHeight="1">
      <c r="C116" s="14"/>
      <c r="D116" s="66"/>
      <c r="E116" s="25"/>
      <c r="F116" s="25"/>
      <c r="G116" s="19"/>
      <c r="H116" s="30"/>
      <c r="I116" s="1"/>
    </row>
    <row r="117" spans="1:9" s="2" customFormat="1" ht="12" customHeight="1">
      <c r="A117" s="37"/>
      <c r="C117" s="7" t="s">
        <v>101</v>
      </c>
      <c r="D117" s="60">
        <v>3</v>
      </c>
      <c r="E117" s="60">
        <v>0</v>
      </c>
      <c r="F117" s="60">
        <v>0</v>
      </c>
      <c r="G117" s="51"/>
      <c r="H117" s="52">
        <f>SUM(D117:G117)</f>
        <v>3</v>
      </c>
      <c r="I117" s="1"/>
    </row>
    <row r="118" spans="1:9" s="2" customFormat="1" ht="6" customHeight="1" thickBot="1">
      <c r="A118" s="36"/>
      <c r="C118" s="3"/>
      <c r="D118" s="15"/>
      <c r="E118" s="26"/>
      <c r="F118" s="26"/>
      <c r="G118" s="15"/>
      <c r="H118" s="29"/>
      <c r="I118" s="1"/>
    </row>
    <row r="119" spans="4:9" s="2" customFormat="1" ht="6" customHeight="1">
      <c r="D119" s="16"/>
      <c r="E119" s="27"/>
      <c r="F119" s="27"/>
      <c r="G119" s="16"/>
      <c r="H119" s="27"/>
      <c r="I119" s="1"/>
    </row>
    <row r="120" spans="3:9" s="2" customFormat="1" ht="12" customHeight="1">
      <c r="C120" s="20" t="s">
        <v>30</v>
      </c>
      <c r="D120" s="44"/>
      <c r="E120" s="21"/>
      <c r="F120" s="21"/>
      <c r="G120" s="43"/>
      <c r="H120" s="43"/>
      <c r="I120" s="1"/>
    </row>
    <row r="121" spans="3:9" s="2" customFormat="1" ht="25.5" customHeight="1">
      <c r="C121" s="17" t="s">
        <v>112</v>
      </c>
      <c r="D121" s="17"/>
      <c r="E121" s="17"/>
      <c r="F121" s="17"/>
      <c r="G121" s="17"/>
      <c r="H121" s="17"/>
      <c r="I121" s="38"/>
    </row>
    <row r="122" spans="3:8" s="2" customFormat="1" ht="12">
      <c r="C122" s="68" t="s">
        <v>103</v>
      </c>
      <c r="D122" s="67"/>
      <c r="E122" s="67"/>
      <c r="F122" s="67"/>
      <c r="G122" s="17"/>
      <c r="H122" s="17"/>
    </row>
    <row r="123" spans="3:11" s="2" customFormat="1" ht="40.5" customHeight="1">
      <c r="C123" s="72" t="s">
        <v>109</v>
      </c>
      <c r="D123" s="72"/>
      <c r="E123" s="72"/>
      <c r="F123" s="72"/>
      <c r="G123" s="72"/>
      <c r="H123" s="72"/>
      <c r="K123" s="70"/>
    </row>
    <row r="124" spans="3:11" s="2" customFormat="1" ht="35.25" customHeight="1">
      <c r="C124" s="72" t="s">
        <v>110</v>
      </c>
      <c r="D124" s="72"/>
      <c r="E124" s="72"/>
      <c r="F124" s="72"/>
      <c r="G124" s="72"/>
      <c r="H124" s="72"/>
      <c r="K124" s="70"/>
    </row>
    <row r="125" spans="3:8" s="2" customFormat="1" ht="35.25" customHeight="1">
      <c r="C125" s="72" t="s">
        <v>111</v>
      </c>
      <c r="D125" s="72"/>
      <c r="E125" s="72"/>
      <c r="F125" s="72"/>
      <c r="G125" s="72"/>
      <c r="H125" s="72"/>
    </row>
    <row r="126" spans="3:8" s="2" customFormat="1" ht="24" customHeight="1">
      <c r="C126" s="73" t="s">
        <v>102</v>
      </c>
      <c r="D126" s="73"/>
      <c r="E126" s="73"/>
      <c r="F126" s="73"/>
      <c r="G126" s="73"/>
      <c r="H126" s="73"/>
    </row>
    <row r="127" spans="3:8" s="2" customFormat="1" ht="37.5" customHeight="1">
      <c r="C127" s="74" t="s">
        <v>114</v>
      </c>
      <c r="D127" s="74"/>
      <c r="E127" s="74"/>
      <c r="F127" s="74"/>
      <c r="G127" s="74"/>
      <c r="H127" s="74"/>
    </row>
    <row r="128" ht="24" customHeight="1"/>
    <row r="129" spans="9:25" ht="22.5" customHeight="1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</sheetData>
  <sheetProtection/>
  <mergeCells count="6">
    <mergeCell ref="C126:H126"/>
    <mergeCell ref="C127:H127"/>
    <mergeCell ref="C2:H2"/>
    <mergeCell ref="C123:H123"/>
    <mergeCell ref="C124:H124"/>
    <mergeCell ref="C125:H125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1" fitToWidth="1" horizontalDpi="600" verticalDpi="600" orientation="portrait" scale="43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2009</dc:title>
  <dc:subject>III. Extranjeros alojados y devueltos</dc:subject>
  <dc:creator>INM</dc:creator>
  <cp:keywords/>
  <dc:description/>
  <cp:lastModifiedBy>HECTOR REYES SANABRIA</cp:lastModifiedBy>
  <cp:lastPrinted>2023-09-22T23:52:48Z</cp:lastPrinted>
  <dcterms:created xsi:type="dcterms:W3CDTF">2009-06-18T22:47:17Z</dcterms:created>
  <dcterms:modified xsi:type="dcterms:W3CDTF">2023-09-25T23:57:18Z</dcterms:modified>
  <cp:category>Septiembre</cp:category>
  <cp:version/>
  <cp:contentType/>
  <cp:contentStatus/>
</cp:coreProperties>
</file>