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215" windowWidth="18765" windowHeight="9495" tabRatio="387" activeTab="0"/>
  </bookViews>
  <sheets>
    <sheet name="Rechazos Ene 2018" sheetId="1" r:id="rId1"/>
  </sheets>
  <definedNames>
    <definedName name="_xlnm._FilterDatabase" localSheetId="0" hidden="1">'Rechazos Ene 2018'!$AF$1:$AF$354</definedName>
    <definedName name="_xlnm.Print_Area" localSheetId="0">'Rechazos Ene 2018'!$A$1:$AG$176</definedName>
  </definedNames>
  <calcPr fullCalcOnLoad="1"/>
</workbook>
</file>

<file path=xl/sharedStrings.xml><?xml version="1.0" encoding="utf-8"?>
<sst xmlns="http://schemas.openxmlformats.org/spreadsheetml/2006/main" count="182" uniqueCount="179">
  <si>
    <t>(Continúa)</t>
  </si>
  <si>
    <t>Continente/ País de nacionalidad</t>
  </si>
  <si>
    <t>Entidad federativa</t>
  </si>
  <si>
    <t>Total</t>
  </si>
  <si>
    <t>Total general</t>
  </si>
  <si>
    <t>América</t>
  </si>
  <si>
    <t>América del Norte</t>
  </si>
  <si>
    <t>Canadá</t>
  </si>
  <si>
    <t>América Central</t>
  </si>
  <si>
    <t>Costa Rica</t>
  </si>
  <si>
    <t>El Salvador</t>
  </si>
  <si>
    <t>Guatemala</t>
  </si>
  <si>
    <t>Honduras</t>
  </si>
  <si>
    <t>Nicaragua</t>
  </si>
  <si>
    <t>Panamá</t>
  </si>
  <si>
    <t>Islas del Caribe</t>
  </si>
  <si>
    <t>Cuba</t>
  </si>
  <si>
    <t>Dominicana, Rep.</t>
  </si>
  <si>
    <t>Haití</t>
  </si>
  <si>
    <t>Jamaica</t>
  </si>
  <si>
    <t>América del Sur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</si>
  <si>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</si>
  <si>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</si>
  <si>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</si>
  <si>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</si>
  <si>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</si>
  <si>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</si>
  <si>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</si>
  <si>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</si>
  <si>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</si>
  <si>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</si>
  <si>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Europa</t>
  </si>
  <si>
    <t>Albania</t>
  </si>
  <si>
    <t>Alemania</t>
  </si>
  <si>
    <t>Bulgaria</t>
  </si>
  <si>
    <t>España</t>
  </si>
  <si>
    <t>Francia</t>
  </si>
  <si>
    <t>Italia</t>
  </si>
  <si>
    <t>Macedonia</t>
  </si>
  <si>
    <t>Portugal</t>
  </si>
  <si>
    <t>Reino Unido</t>
  </si>
  <si>
    <t>Rusia</t>
  </si>
  <si>
    <t>Suiza</t>
  </si>
  <si>
    <t>Ucrania</t>
  </si>
  <si>
    <t>(-) Significa cero.</t>
  </si>
  <si>
    <t>Ver notas al final del cuadro.</t>
  </si>
  <si>
    <t>(Concluye)</t>
  </si>
  <si>
    <t>Asia</t>
  </si>
  <si>
    <t>Armenia</t>
  </si>
  <si>
    <t>China</t>
  </si>
  <si>
    <t>Corea, Rep. (Sur)</t>
  </si>
  <si>
    <t>India</t>
  </si>
  <si>
    <t>Irán</t>
  </si>
  <si>
    <t>Israel</t>
  </si>
  <si>
    <t>Nepal</t>
  </si>
  <si>
    <t>Pakistán</t>
  </si>
  <si>
    <t>Siria</t>
  </si>
  <si>
    <t>Sri Lanka</t>
  </si>
  <si>
    <t>Turquía</t>
  </si>
  <si>
    <t>Yemen</t>
  </si>
  <si>
    <t>África</t>
  </si>
  <si>
    <t>Congo, Rep. Dem.</t>
  </si>
  <si>
    <t>Eritrea</t>
  </si>
  <si>
    <t>Nigeria</t>
  </si>
  <si>
    <t>Senegal</t>
  </si>
  <si>
    <t>Sudáfrica</t>
  </si>
  <si>
    <t>Australia</t>
  </si>
  <si>
    <t>Ciudad de México (AICM)</t>
  </si>
  <si>
    <t>Cancún, Q. Roo</t>
  </si>
  <si>
    <t>Guadalajara, Jal.</t>
  </si>
  <si>
    <t>Puerto Vallarta, Jal.</t>
  </si>
  <si>
    <t>Mérida, Yuc.</t>
  </si>
  <si>
    <t>Monterrey, N.L.</t>
  </si>
  <si>
    <t>Puebla, Pue.</t>
  </si>
  <si>
    <t>Bélgica</t>
  </si>
  <si>
    <t>Dinamarca</t>
  </si>
  <si>
    <t>Bielorrusia</t>
  </si>
  <si>
    <t>Filipinas</t>
  </si>
  <si>
    <t>Taiwán</t>
  </si>
  <si>
    <t>Vietnam</t>
  </si>
  <si>
    <t>Uzbekistán</t>
  </si>
  <si>
    <t>Egipto</t>
  </si>
  <si>
    <t>Marruecos</t>
  </si>
  <si>
    <t>Grecia</t>
  </si>
  <si>
    <t>Eslovaquia</t>
  </si>
  <si>
    <t>Tanzania</t>
  </si>
  <si>
    <t>Granada</t>
  </si>
  <si>
    <t>Azerbaiyán</t>
  </si>
  <si>
    <t>San José del Cabo, B.C.S.</t>
  </si>
  <si>
    <t>Las cifras se refieren a eventos debido a que una misma persona pudo haber entrado al país en más de una ocasión o fue rechazo más de una vez.</t>
  </si>
  <si>
    <t>Aguascalientes, A. I.</t>
  </si>
  <si>
    <t>Kirguistán</t>
  </si>
  <si>
    <t>Tayikistán</t>
  </si>
  <si>
    <t>Uganda</t>
  </si>
  <si>
    <t>Checa, Rep.</t>
  </si>
  <si>
    <t>Rumania</t>
  </si>
  <si>
    <t>Oceanía</t>
  </si>
  <si>
    <t>Mongolia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</si>
  <si>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Migratorios. Unidad de Política Migratoria,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registrada en los puntos de internación a México.</t>
    </r>
  </si>
  <si>
    <t>Huatulco, A.I.</t>
  </si>
  <si>
    <t>Morelia, Mich.</t>
  </si>
  <si>
    <t>Oaxaca, A. I.</t>
  </si>
  <si>
    <t>Tijuana, B.C.</t>
  </si>
  <si>
    <t>Georgia</t>
  </si>
  <si>
    <t>Irak</t>
  </si>
  <si>
    <t>Tailandia</t>
  </si>
  <si>
    <t>Turkmenistán</t>
  </si>
  <si>
    <t>Argelia</t>
  </si>
  <si>
    <t>Camerún</t>
  </si>
  <si>
    <t>Gabón</t>
  </si>
  <si>
    <t>Túnez</t>
  </si>
  <si>
    <t>Samoa Occidental</t>
  </si>
  <si>
    <t>Manzanillo, Col.</t>
  </si>
  <si>
    <t>Querétaro, A. I. "Ing. Fernando Espinosa"</t>
  </si>
  <si>
    <t>Trinidad y Tobago</t>
  </si>
  <si>
    <t>Guyana</t>
  </si>
  <si>
    <t>Países Bajos (Holanda)</t>
  </si>
  <si>
    <t>Afganistán</t>
  </si>
  <si>
    <t>Arabia Saudita</t>
  </si>
  <si>
    <t>Líbano</t>
  </si>
  <si>
    <t>Etiopía</t>
  </si>
  <si>
    <t>Libia</t>
  </si>
  <si>
    <t>Sierra Leona</t>
  </si>
  <si>
    <t>Marshall, Islas</t>
  </si>
  <si>
    <t>Nueva Zelandia</t>
  </si>
  <si>
    <t>Veracruz, Ver.</t>
  </si>
  <si>
    <t>Noruega</t>
  </si>
  <si>
    <t>Indonesia</t>
  </si>
  <si>
    <t>Botsuana</t>
  </si>
  <si>
    <t>Congo, Rep.</t>
  </si>
  <si>
    <t>Kenia</t>
  </si>
  <si>
    <t>Zimbabue</t>
  </si>
  <si>
    <t>San Luis Potosí, S.L.P.</t>
  </si>
  <si>
    <t>Toluca, A. I.</t>
  </si>
  <si>
    <t>Torreón, A. I.</t>
  </si>
  <si>
    <t>Islandia</t>
  </si>
  <si>
    <t>Polonia</t>
  </si>
  <si>
    <t>Suecia</t>
  </si>
  <si>
    <t>Kazajistán</t>
  </si>
  <si>
    <t>Ghana</t>
  </si>
  <si>
    <t>Irlanda</t>
  </si>
  <si>
    <t>Montenegro</t>
  </si>
  <si>
    <t>Cabo Verde</t>
  </si>
  <si>
    <t>Guinea</t>
  </si>
  <si>
    <t>Chihuahua, Chih.</t>
  </si>
  <si>
    <t>Zacatecas, A. I. "Gral. Leobardo C. Ruiz "</t>
  </si>
  <si>
    <t>Zihuatanejo, Gro.</t>
  </si>
  <si>
    <t>Antigua y Barbuda</t>
  </si>
  <si>
    <t>Bahamas (Commonwealth)</t>
  </si>
  <si>
    <t>San Cristóbal y Nieves</t>
  </si>
  <si>
    <t>Letonia</t>
  </si>
  <si>
    <t>Jordania</t>
  </si>
  <si>
    <t>Malasia</t>
  </si>
  <si>
    <t>Somalia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</si>
  <si>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</si>
  <si>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r>
      <t xml:space="preserve">Serbia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</si>
  <si>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</si>
  <si>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</si>
  <si>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t>Bosnia-Herzegovina</t>
  </si>
  <si>
    <t>Croacia</t>
  </si>
  <si>
    <t>Estonia</t>
  </si>
  <si>
    <t>Bangladesh</t>
  </si>
  <si>
    <t>Angola</t>
  </si>
  <si>
    <t>Kuwait</t>
  </si>
  <si>
    <t>Finlandia</t>
  </si>
  <si>
    <t>Hungría</t>
  </si>
  <si>
    <t>Moldavia</t>
  </si>
  <si>
    <t>Liberia</t>
  </si>
  <si>
    <t>Silao, Guanajuato.</t>
  </si>
  <si>
    <t>Lituania</t>
  </si>
  <si>
    <t>Japón</t>
  </si>
  <si>
    <t>Palestina</t>
  </si>
  <si>
    <t>Fiyi, Islas</t>
  </si>
  <si>
    <t>Eventos de extranjeros que fueron rechazados, según continente, país de nacionalidad y Aeropuerto, 
enero-diciembre de 2018</t>
  </si>
  <si>
    <t>Acapulco, Gro.</t>
  </si>
  <si>
    <t>Cd. Juárez,  A. I.</t>
  </si>
  <si>
    <t>Mexicali, A. I.</t>
  </si>
  <si>
    <t>Omán</t>
  </si>
  <si>
    <t>Mazatlán, Sin.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</si>
</sst>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_-;\-* #\ ##0_-;_-* &quot;-&quot;_-;_-@_-"/>
    <numFmt numFmtId="165" formatCode="_-[$€-2]* #,##0.00_-;\-[$€-2]* #,##0.00_-;_-[$€-2]* &quot;-&quot;??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sz val="7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sz val="9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E2E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12" fillId="0" borderId="0">
      <alignment/>
      <protection/>
    </xf>
    <xf numFmtId="0" fontId="42" fillId="29" borderId="1" applyNumberFormat="0" applyAlignment="0" applyProtection="0"/>
    <xf numFmtId="165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21" borderId="6" applyNumberFormat="0" applyAlignment="0" applyProtection="0"/>
    <xf numFmtId="0" fontId="12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left" vertical="center"/>
    </xf>
    <xf numFmtId="0" fontId="52" fillId="0" borderId="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 textRotation="90"/>
    </xf>
    <xf numFmtId="0" fontId="2" fillId="33" borderId="13" xfId="0" applyFont="1" applyFill="1" applyBorder="1" applyAlignment="1">
      <alignment horizontal="center" textRotation="90"/>
    </xf>
    <xf numFmtId="0" fontId="2" fillId="33" borderId="14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textRotation="90"/>
    </xf>
    <xf numFmtId="0" fontId="7" fillId="0" borderId="16" xfId="618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vertical="center"/>
    </xf>
    <xf numFmtId="41" fontId="2" fillId="34" borderId="0" xfId="0" applyNumberFormat="1" applyFont="1" applyFill="1" applyBorder="1" applyAlignment="1">
      <alignment horizontal="right" vertical="center"/>
    </xf>
    <xf numFmtId="41" fontId="2" fillId="34" borderId="17" xfId="0" applyNumberFormat="1" applyFont="1" applyFill="1" applyBorder="1" applyAlignment="1">
      <alignment horizontal="right" vertical="center"/>
    </xf>
    <xf numFmtId="41" fontId="7" fillId="0" borderId="16" xfId="618" applyNumberFormat="1" applyFont="1" applyBorder="1" applyAlignment="1">
      <alignment horizontal="left" vertical="center"/>
      <protection/>
    </xf>
    <xf numFmtId="41" fontId="3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1" fontId="2" fillId="0" borderId="0" xfId="0" applyNumberFormat="1" applyFont="1" applyBorder="1" applyAlignment="1">
      <alignment horizontal="center" textRotation="90"/>
    </xf>
    <xf numFmtId="0" fontId="3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226" applyFont="1" applyBorder="1" applyAlignment="1">
      <alignment vertical="center" wrapText="1"/>
      <protection/>
    </xf>
    <xf numFmtId="0" fontId="10" fillId="0" borderId="0" xfId="619" applyFont="1" applyFill="1" applyAlignment="1">
      <alignment vertical="top" wrapText="1"/>
      <protection/>
    </xf>
    <xf numFmtId="0" fontId="10" fillId="0" borderId="0" xfId="619" applyFont="1" applyFill="1" applyAlignment="1">
      <alignment horizontal="left" vertical="top" wrapText="1"/>
      <protection/>
    </xf>
    <xf numFmtId="0" fontId="10" fillId="0" borderId="0" xfId="226" applyFont="1" applyAlignment="1">
      <alignment horizontal="right" vertical="top"/>
      <protection/>
    </xf>
    <xf numFmtId="0" fontId="3" fillId="0" borderId="0" xfId="618" applyFont="1" applyBorder="1" applyAlignment="1">
      <alignment horizontal="left" vertical="center" wrapText="1"/>
      <protection/>
    </xf>
    <xf numFmtId="0" fontId="6" fillId="0" borderId="18" xfId="226" applyFont="1" applyFill="1" applyBorder="1" applyAlignment="1">
      <alignment horizontal="left" indent="2"/>
      <protection/>
    </xf>
    <xf numFmtId="41" fontId="3" fillId="0" borderId="19" xfId="0" applyNumberFormat="1" applyFont="1" applyBorder="1" applyAlignment="1">
      <alignment horizontal="right" vertical="center"/>
    </xf>
    <xf numFmtId="0" fontId="7" fillId="0" borderId="16" xfId="618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 horizontal="center" vertical="center"/>
    </xf>
    <xf numFmtId="0" fontId="10" fillId="0" borderId="0" xfId="619" applyFont="1" applyFill="1" applyAlignment="1">
      <alignment vertical="top"/>
      <protection/>
    </xf>
    <xf numFmtId="0" fontId="3" fillId="34" borderId="20" xfId="0" applyFont="1" applyFill="1" applyBorder="1" applyAlignment="1">
      <alignment horizontal="center" textRotation="90"/>
    </xf>
    <xf numFmtId="0" fontId="3" fillId="34" borderId="12" xfId="0" applyFont="1" applyFill="1" applyBorder="1" applyAlignment="1">
      <alignment horizontal="center" textRotation="90"/>
    </xf>
    <xf numFmtId="164" fontId="2" fillId="34" borderId="0" xfId="0" applyNumberFormat="1" applyFont="1" applyFill="1" applyBorder="1" applyAlignment="1">
      <alignment horizontal="right" vertical="center"/>
    </xf>
    <xf numFmtId="164" fontId="2" fillId="34" borderId="17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textRotation="90"/>
    </xf>
    <xf numFmtId="164" fontId="3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textRotation="90"/>
    </xf>
    <xf numFmtId="164" fontId="3" fillId="0" borderId="19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52" fillId="0" borderId="0" xfId="0" applyNumberFormat="1" applyFont="1" applyFill="1" applyBorder="1" applyAlignment="1">
      <alignment/>
    </xf>
    <xf numFmtId="41" fontId="52" fillId="0" borderId="19" xfId="0" applyNumberFormat="1" applyFont="1" applyFill="1" applyBorder="1" applyAlignment="1">
      <alignment/>
    </xf>
    <xf numFmtId="41" fontId="52" fillId="0" borderId="19" xfId="0" applyNumberFormat="1" applyFont="1" applyBorder="1" applyAlignment="1">
      <alignment/>
    </xf>
    <xf numFmtId="41" fontId="2" fillId="35" borderId="17" xfId="0" applyNumberFormat="1" applyFont="1" applyFill="1" applyBorder="1" applyAlignment="1">
      <alignment horizontal="right" vertical="center"/>
    </xf>
    <xf numFmtId="41" fontId="7" fillId="35" borderId="17" xfId="0" applyNumberFormat="1" applyFont="1" applyFill="1" applyBorder="1" applyAlignment="1">
      <alignment horizontal="right" vertical="center"/>
    </xf>
    <xf numFmtId="164" fontId="2" fillId="35" borderId="17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53" fillId="0" borderId="17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horizontal="left"/>
    </xf>
    <xf numFmtId="0" fontId="55" fillId="0" borderId="0" xfId="0" applyFont="1" applyAlignment="1">
      <alignment vertical="top"/>
    </xf>
    <xf numFmtId="0" fontId="52" fillId="0" borderId="0" xfId="0" applyFont="1" applyAlignment="1">
      <alignment horizontal="right" vertical="center"/>
    </xf>
    <xf numFmtId="0" fontId="5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7" fillId="34" borderId="16" xfId="618" applyNumberFormat="1" applyFont="1" applyFill="1" applyBorder="1" applyAlignment="1">
      <alignment horizontal="left" vertical="center" indent="1"/>
      <protection/>
    </xf>
    <xf numFmtId="0" fontId="56" fillId="34" borderId="16" xfId="0" applyNumberFormat="1" applyFont="1" applyFill="1" applyBorder="1" applyAlignment="1">
      <alignment horizontal="left" vertical="center" indent="2"/>
    </xf>
    <xf numFmtId="41" fontId="3" fillId="0" borderId="16" xfId="0" applyNumberFormat="1" applyFont="1" applyBorder="1" applyAlignment="1">
      <alignment horizontal="left" vertical="center" indent="1"/>
    </xf>
    <xf numFmtId="0" fontId="2" fillId="34" borderId="16" xfId="0" applyNumberFormat="1" applyFont="1" applyFill="1" applyBorder="1" applyAlignment="1">
      <alignment horizontal="left" vertical="center" indent="2"/>
    </xf>
    <xf numFmtId="41" fontId="3" fillId="0" borderId="16" xfId="0" applyNumberFormat="1" applyFont="1" applyBorder="1" applyAlignment="1">
      <alignment horizontal="left" vertical="center" indent="3"/>
    </xf>
    <xf numFmtId="0" fontId="6" fillId="0" borderId="16" xfId="0" applyNumberFormat="1" applyFont="1" applyFill="1" applyBorder="1" applyAlignment="1">
      <alignment horizontal="left" vertical="center" indent="3"/>
    </xf>
    <xf numFmtId="0" fontId="6" fillId="0" borderId="16" xfId="0" applyNumberFormat="1" applyFont="1" applyFill="1" applyBorder="1" applyAlignment="1">
      <alignment horizontal="left" vertical="top" wrapText="1" indent="3"/>
    </xf>
    <xf numFmtId="0" fontId="3" fillId="0" borderId="16" xfId="0" applyNumberFormat="1" applyFont="1" applyFill="1" applyBorder="1" applyAlignment="1">
      <alignment horizontal="left" vertical="center" indent="3"/>
    </xf>
    <xf numFmtId="0" fontId="6" fillId="0" borderId="16" xfId="226" applyFont="1" applyFill="1" applyBorder="1" applyAlignment="1">
      <alignment horizontal="left" indent="3"/>
      <protection/>
    </xf>
    <xf numFmtId="0" fontId="6" fillId="0" borderId="16" xfId="226" applyNumberFormat="1" applyFont="1" applyFill="1" applyBorder="1" applyAlignment="1">
      <alignment horizontal="left" indent="3"/>
      <protection/>
    </xf>
    <xf numFmtId="0" fontId="7" fillId="0" borderId="16" xfId="618" applyFont="1" applyBorder="1" applyAlignment="1">
      <alignment horizontal="left" vertical="center" indent="1"/>
      <protection/>
    </xf>
    <xf numFmtId="0" fontId="2" fillId="34" borderId="16" xfId="0" applyNumberFormat="1" applyFont="1" applyFill="1" applyBorder="1" applyAlignment="1">
      <alignment horizontal="left" vertical="center" indent="3"/>
    </xf>
    <xf numFmtId="0" fontId="3" fillId="0" borderId="16" xfId="0" applyNumberFormat="1" applyFont="1" applyBorder="1" applyAlignment="1">
      <alignment horizontal="left" vertical="center" indent="4"/>
    </xf>
    <xf numFmtId="41" fontId="3" fillId="0" borderId="16" xfId="0" applyNumberFormat="1" applyFont="1" applyFill="1" applyBorder="1" applyAlignment="1">
      <alignment horizontal="left" vertical="center" indent="4"/>
    </xf>
    <xf numFmtId="41" fontId="3" fillId="0" borderId="16" xfId="0" applyNumberFormat="1" applyFont="1" applyBorder="1" applyAlignment="1">
      <alignment horizontal="left" vertical="center" indent="4"/>
    </xf>
    <xf numFmtId="0" fontId="6" fillId="0" borderId="16" xfId="0" applyNumberFormat="1" applyFont="1" applyFill="1" applyBorder="1" applyAlignment="1">
      <alignment horizontal="left" vertical="center" indent="4"/>
    </xf>
    <xf numFmtId="41" fontId="7" fillId="0" borderId="16" xfId="618" applyNumberFormat="1" applyFont="1" applyBorder="1" applyAlignment="1">
      <alignment horizontal="left" vertical="center" indent="2"/>
      <protection/>
    </xf>
    <xf numFmtId="0" fontId="6" fillId="0" borderId="16" xfId="0" applyNumberFormat="1" applyFont="1" applyFill="1" applyBorder="1" applyAlignment="1">
      <alignment horizontal="left" vertical="top" wrapText="1" indent="4"/>
    </xf>
    <xf numFmtId="0" fontId="53" fillId="0" borderId="0" xfId="0" applyFont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justify" vertical="top"/>
    </xf>
    <xf numFmtId="0" fontId="2" fillId="0" borderId="0" xfId="0" applyFont="1" applyBorder="1" applyAlignment="1">
      <alignment horizontal="center" vertical="center" textRotation="180"/>
    </xf>
    <xf numFmtId="0" fontId="4" fillId="0" borderId="0" xfId="0" applyFont="1" applyBorder="1" applyAlignment="1">
      <alignment horizontal="center" vertical="center" wrapText="1"/>
    </xf>
    <xf numFmtId="0" fontId="6" fillId="33" borderId="22" xfId="618" applyFont="1" applyFill="1" applyBorder="1" applyAlignment="1">
      <alignment horizontal="left" vertical="center" wrapText="1" indent="1"/>
      <protection/>
    </xf>
    <xf numFmtId="0" fontId="6" fillId="33" borderId="23" xfId="618" applyFont="1" applyFill="1" applyBorder="1" applyAlignment="1">
      <alignment horizontal="left" vertical="center" wrapText="1" indent="1"/>
      <protection/>
    </xf>
    <xf numFmtId="0" fontId="6" fillId="33" borderId="24" xfId="618" applyFont="1" applyFill="1" applyBorder="1" applyAlignment="1">
      <alignment horizontal="left" vertical="center" wrapText="1" indent="1"/>
      <protection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10" fillId="0" borderId="0" xfId="619" applyFont="1" applyFill="1" applyAlignment="1">
      <alignment horizontal="justify" vertical="top"/>
      <protection/>
    </xf>
    <xf numFmtId="3" fontId="55" fillId="0" borderId="0" xfId="0" applyNumberFormat="1" applyFont="1" applyFill="1" applyBorder="1" applyAlignment="1">
      <alignment horizontal="justify" vertical="top" wrapText="1"/>
    </xf>
    <xf numFmtId="3" fontId="8" fillId="0" borderId="0" xfId="0" applyNumberFormat="1" applyFont="1" applyFill="1" applyBorder="1" applyAlignment="1">
      <alignment horizontal="justify" vertical="top" wrapText="1"/>
    </xf>
  </cellXfs>
  <cellStyles count="6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Euro" xfId="47"/>
    <cellStyle name="Hipervínculo 10" xfId="48"/>
    <cellStyle name="Hipervínculo 10 2" xfId="49"/>
    <cellStyle name="Hipervínculo 11" xfId="50"/>
    <cellStyle name="Hipervínculo 11 2" xfId="51"/>
    <cellStyle name="Hipervínculo 12" xfId="52"/>
    <cellStyle name="Hipervínculo 12 2" xfId="53"/>
    <cellStyle name="Hipervínculo 13" xfId="54"/>
    <cellStyle name="Hipervínculo 14" xfId="55"/>
    <cellStyle name="Hipervínculo 15" xfId="56"/>
    <cellStyle name="Hipervínculo 16" xfId="57"/>
    <cellStyle name="Hipervínculo 17" xfId="58"/>
    <cellStyle name="Hipervínculo 18" xfId="59"/>
    <cellStyle name="Hipervínculo 19" xfId="60"/>
    <cellStyle name="Hipervínculo 2" xfId="61"/>
    <cellStyle name="Hipervínculo 2 2" xfId="62"/>
    <cellStyle name="Hipervínculo 20" xfId="63"/>
    <cellStyle name="Hipervínculo 21" xfId="64"/>
    <cellStyle name="Hipervínculo 22" xfId="65"/>
    <cellStyle name="Hipervínculo 23" xfId="66"/>
    <cellStyle name="Hipervínculo 24" xfId="67"/>
    <cellStyle name="Hipervínculo 25" xfId="68"/>
    <cellStyle name="Hipervínculo 26" xfId="69"/>
    <cellStyle name="Hipervínculo 27" xfId="70"/>
    <cellStyle name="Hipervínculo 28" xfId="71"/>
    <cellStyle name="Hipervínculo 29" xfId="72"/>
    <cellStyle name="Hipervínculo 3" xfId="73"/>
    <cellStyle name="Hipervínculo 3 2" xfId="74"/>
    <cellStyle name="Hipervínculo 30" xfId="75"/>
    <cellStyle name="Hipervínculo 31" xfId="76"/>
    <cellStyle name="Hipervínculo 32" xfId="77"/>
    <cellStyle name="Hipervínculo 4" xfId="78"/>
    <cellStyle name="Hipervínculo 4 2" xfId="79"/>
    <cellStyle name="Hipervínculo 5" xfId="80"/>
    <cellStyle name="Hipervínculo 5 2" xfId="81"/>
    <cellStyle name="Hipervínculo 6" xfId="82"/>
    <cellStyle name="Hipervínculo 6 2" xfId="83"/>
    <cellStyle name="Hipervínculo 7" xfId="84"/>
    <cellStyle name="Hipervínculo 7 2" xfId="85"/>
    <cellStyle name="Hipervínculo 8" xfId="86"/>
    <cellStyle name="Hipervínculo 8 2" xfId="87"/>
    <cellStyle name="Hipervínculo 9" xfId="88"/>
    <cellStyle name="Hipervínculo 9 2" xfId="89"/>
    <cellStyle name="Hipervínculo visitado 10" xfId="90"/>
    <cellStyle name="Hipervínculo visitado 10 2" xfId="91"/>
    <cellStyle name="Hipervínculo visitado 11" xfId="92"/>
    <cellStyle name="Hipervínculo visitado 11 2" xfId="93"/>
    <cellStyle name="Hipervínculo visitado 12" xfId="94"/>
    <cellStyle name="Hipervínculo visitado 12 2" xfId="95"/>
    <cellStyle name="Hipervínculo visitado 13" xfId="96"/>
    <cellStyle name="Hipervínculo visitado 14" xfId="97"/>
    <cellStyle name="Hipervínculo visitado 15" xfId="98"/>
    <cellStyle name="Hipervínculo visitado 16" xfId="99"/>
    <cellStyle name="Hipervínculo visitado 17" xfId="100"/>
    <cellStyle name="Hipervínculo visitado 18" xfId="101"/>
    <cellStyle name="Hipervínculo visitado 19" xfId="102"/>
    <cellStyle name="Hipervínculo visitado 2" xfId="103"/>
    <cellStyle name="Hipervínculo visitado 2 2" xfId="104"/>
    <cellStyle name="Hipervínculo visitado 20" xfId="105"/>
    <cellStyle name="Hipervínculo visitado 21" xfId="106"/>
    <cellStyle name="Hipervínculo visitado 22" xfId="107"/>
    <cellStyle name="Hipervínculo visitado 23" xfId="108"/>
    <cellStyle name="Hipervínculo visitado 24" xfId="109"/>
    <cellStyle name="Hipervínculo visitado 25" xfId="110"/>
    <cellStyle name="Hipervínculo visitado 26" xfId="111"/>
    <cellStyle name="Hipervínculo visitado 27" xfId="112"/>
    <cellStyle name="Hipervínculo visitado 28" xfId="113"/>
    <cellStyle name="Hipervínculo visitado 29" xfId="114"/>
    <cellStyle name="Hipervínculo visitado 3" xfId="115"/>
    <cellStyle name="Hipervínculo visitado 3 2" xfId="116"/>
    <cellStyle name="Hipervínculo visitado 30" xfId="117"/>
    <cellStyle name="Hipervínculo visitado 31" xfId="118"/>
    <cellStyle name="Hipervínculo visitado 32" xfId="119"/>
    <cellStyle name="Hipervínculo visitado 4" xfId="120"/>
    <cellStyle name="Hipervínculo visitado 4 2" xfId="121"/>
    <cellStyle name="Hipervínculo visitado 5" xfId="122"/>
    <cellStyle name="Hipervínculo visitado 5 2" xfId="123"/>
    <cellStyle name="Hipervínculo visitado 6" xfId="124"/>
    <cellStyle name="Hipervínculo visitado 6 2" xfId="125"/>
    <cellStyle name="Hipervínculo visitado 7" xfId="126"/>
    <cellStyle name="Hipervínculo visitado 7 2" xfId="127"/>
    <cellStyle name="Hipervínculo visitado 8" xfId="128"/>
    <cellStyle name="Hipervínculo visitado 8 2" xfId="129"/>
    <cellStyle name="Hipervínculo visitado 9" xfId="130"/>
    <cellStyle name="Hipervínculo visitado 9 2" xfId="131"/>
    <cellStyle name="Incorrecto" xfId="132"/>
    <cellStyle name="miles" xfId="133"/>
    <cellStyle name="Comma" xfId="134"/>
    <cellStyle name="Comma [0]" xfId="135"/>
    <cellStyle name="Currency" xfId="136"/>
    <cellStyle name="Currency [0]" xfId="137"/>
    <cellStyle name="Neutral" xfId="138"/>
    <cellStyle name="Normal 10" xfId="139"/>
    <cellStyle name="Normal 10 10" xfId="140"/>
    <cellStyle name="Normal 10 11" xfId="141"/>
    <cellStyle name="Normal 10 12" xfId="142"/>
    <cellStyle name="Normal 10 13" xfId="143"/>
    <cellStyle name="Normal 10 14" xfId="144"/>
    <cellStyle name="Normal 10 15" xfId="145"/>
    <cellStyle name="Normal 10 16" xfId="146"/>
    <cellStyle name="Normal 10 17" xfId="147"/>
    <cellStyle name="Normal 10 18" xfId="148"/>
    <cellStyle name="Normal 10 19" xfId="149"/>
    <cellStyle name="Normal 10 2" xfId="150"/>
    <cellStyle name="Normal 10 20" xfId="151"/>
    <cellStyle name="Normal 10 3" xfId="152"/>
    <cellStyle name="Normal 10 4" xfId="153"/>
    <cellStyle name="Normal 10 5" xfId="154"/>
    <cellStyle name="Normal 10 6" xfId="155"/>
    <cellStyle name="Normal 10 7" xfId="156"/>
    <cellStyle name="Normal 10 8" xfId="157"/>
    <cellStyle name="Normal 10 9" xfId="158"/>
    <cellStyle name="Normal 11" xfId="159"/>
    <cellStyle name="Normal 11 10" xfId="160"/>
    <cellStyle name="Normal 11 11" xfId="161"/>
    <cellStyle name="Normal 11 12" xfId="162"/>
    <cellStyle name="Normal 11 13" xfId="163"/>
    <cellStyle name="Normal 11 14" xfId="164"/>
    <cellStyle name="Normal 11 15" xfId="165"/>
    <cellStyle name="Normal 11 16" xfId="166"/>
    <cellStyle name="Normal 11 17" xfId="167"/>
    <cellStyle name="Normal 11 18" xfId="168"/>
    <cellStyle name="Normal 11 19" xfId="169"/>
    <cellStyle name="Normal 11 2" xfId="170"/>
    <cellStyle name="Normal 11 20" xfId="171"/>
    <cellStyle name="Normal 11 3" xfId="172"/>
    <cellStyle name="Normal 11 4" xfId="173"/>
    <cellStyle name="Normal 11 5" xfId="174"/>
    <cellStyle name="Normal 11 6" xfId="175"/>
    <cellStyle name="Normal 11 7" xfId="176"/>
    <cellStyle name="Normal 11 8" xfId="177"/>
    <cellStyle name="Normal 11 9" xfId="178"/>
    <cellStyle name="Normal 12" xfId="179"/>
    <cellStyle name="Normal 12 10" xfId="180"/>
    <cellStyle name="Normal 12 11" xfId="181"/>
    <cellStyle name="Normal 12 12" xfId="182"/>
    <cellStyle name="Normal 12 13" xfId="183"/>
    <cellStyle name="Normal 12 14" xfId="184"/>
    <cellStyle name="Normal 12 15" xfId="185"/>
    <cellStyle name="Normal 12 16" xfId="186"/>
    <cellStyle name="Normal 12 17" xfId="187"/>
    <cellStyle name="Normal 12 18" xfId="188"/>
    <cellStyle name="Normal 12 19" xfId="189"/>
    <cellStyle name="Normal 12 2" xfId="190"/>
    <cellStyle name="Normal 12 20" xfId="191"/>
    <cellStyle name="Normal 12 3" xfId="192"/>
    <cellStyle name="Normal 12 4" xfId="193"/>
    <cellStyle name="Normal 12 5" xfId="194"/>
    <cellStyle name="Normal 12 6" xfId="195"/>
    <cellStyle name="Normal 12 7" xfId="196"/>
    <cellStyle name="Normal 12 8" xfId="197"/>
    <cellStyle name="Normal 12 9" xfId="198"/>
    <cellStyle name="Normal 13" xfId="199"/>
    <cellStyle name="Normal 13 10" xfId="200"/>
    <cellStyle name="Normal 13 11" xfId="201"/>
    <cellStyle name="Normal 13 12" xfId="202"/>
    <cellStyle name="Normal 13 13" xfId="203"/>
    <cellStyle name="Normal 13 14" xfId="204"/>
    <cellStyle name="Normal 13 15" xfId="205"/>
    <cellStyle name="Normal 13 16" xfId="206"/>
    <cellStyle name="Normal 13 17" xfId="207"/>
    <cellStyle name="Normal 13 18" xfId="208"/>
    <cellStyle name="Normal 13 19" xfId="209"/>
    <cellStyle name="Normal 13 2" xfId="210"/>
    <cellStyle name="Normal 13 20" xfId="211"/>
    <cellStyle name="Normal 13 3" xfId="212"/>
    <cellStyle name="Normal 13 4" xfId="213"/>
    <cellStyle name="Normal 13 5" xfId="214"/>
    <cellStyle name="Normal 13 6" xfId="215"/>
    <cellStyle name="Normal 13 7" xfId="216"/>
    <cellStyle name="Normal 13 8" xfId="217"/>
    <cellStyle name="Normal 13 9" xfId="218"/>
    <cellStyle name="Normal 17 2" xfId="219"/>
    <cellStyle name="Normal 17 3" xfId="220"/>
    <cellStyle name="Normal 18 2" xfId="221"/>
    <cellStyle name="Normal 18 3" xfId="222"/>
    <cellStyle name="Normal 19 2" xfId="223"/>
    <cellStyle name="Normal 19 3" xfId="224"/>
    <cellStyle name="Normal 2" xfId="225"/>
    <cellStyle name="Normal 2 10" xfId="226"/>
    <cellStyle name="Normal 2 10 10" xfId="227"/>
    <cellStyle name="Normal 2 10 11" xfId="228"/>
    <cellStyle name="Normal 2 10 12" xfId="229"/>
    <cellStyle name="Normal 2 10 13" xfId="230"/>
    <cellStyle name="Normal 2 10 14" xfId="231"/>
    <cellStyle name="Normal 2 10 15" xfId="232"/>
    <cellStyle name="Normal 2 10 16" xfId="233"/>
    <cellStyle name="Normal 2 10 17" xfId="234"/>
    <cellStyle name="Normal 2 10 18" xfId="235"/>
    <cellStyle name="Normal 2 10 19" xfId="236"/>
    <cellStyle name="Normal 2 10 2" xfId="237"/>
    <cellStyle name="Normal 2 10 20" xfId="238"/>
    <cellStyle name="Normal 2 10 3" xfId="239"/>
    <cellStyle name="Normal 2 10 4" xfId="240"/>
    <cellStyle name="Normal 2 10 5" xfId="241"/>
    <cellStyle name="Normal 2 10 6" xfId="242"/>
    <cellStyle name="Normal 2 10 7" xfId="243"/>
    <cellStyle name="Normal 2 10 8" xfId="244"/>
    <cellStyle name="Normal 2 10 9" xfId="245"/>
    <cellStyle name="Normal 2 11" xfId="246"/>
    <cellStyle name="Normal 2 11 10" xfId="247"/>
    <cellStyle name="Normal 2 11 11" xfId="248"/>
    <cellStyle name="Normal 2 11 12" xfId="249"/>
    <cellStyle name="Normal 2 11 13" xfId="250"/>
    <cellStyle name="Normal 2 11 14" xfId="251"/>
    <cellStyle name="Normal 2 11 15" xfId="252"/>
    <cellStyle name="Normal 2 11 16" xfId="253"/>
    <cellStyle name="Normal 2 11 17" xfId="254"/>
    <cellStyle name="Normal 2 11 18" xfId="255"/>
    <cellStyle name="Normal 2 11 19" xfId="256"/>
    <cellStyle name="Normal 2 11 2" xfId="257"/>
    <cellStyle name="Normal 2 11 20" xfId="258"/>
    <cellStyle name="Normal 2 11 3" xfId="259"/>
    <cellStyle name="Normal 2 11 4" xfId="260"/>
    <cellStyle name="Normal 2 11 5" xfId="261"/>
    <cellStyle name="Normal 2 11 6" xfId="262"/>
    <cellStyle name="Normal 2 11 7" xfId="263"/>
    <cellStyle name="Normal 2 11 8" xfId="264"/>
    <cellStyle name="Normal 2 11 9" xfId="265"/>
    <cellStyle name="Normal 2 12" xfId="266"/>
    <cellStyle name="Normal 2 12 10" xfId="267"/>
    <cellStyle name="Normal 2 12 11" xfId="268"/>
    <cellStyle name="Normal 2 12 12" xfId="269"/>
    <cellStyle name="Normal 2 12 13" xfId="270"/>
    <cellStyle name="Normal 2 12 14" xfId="271"/>
    <cellStyle name="Normal 2 12 15" xfId="272"/>
    <cellStyle name="Normal 2 12 16" xfId="273"/>
    <cellStyle name="Normal 2 12 17" xfId="274"/>
    <cellStyle name="Normal 2 12 18" xfId="275"/>
    <cellStyle name="Normal 2 12 19" xfId="276"/>
    <cellStyle name="Normal 2 12 2" xfId="277"/>
    <cellStyle name="Normal 2 12 20" xfId="278"/>
    <cellStyle name="Normal 2 12 3" xfId="279"/>
    <cellStyle name="Normal 2 12 4" xfId="280"/>
    <cellStyle name="Normal 2 12 5" xfId="281"/>
    <cellStyle name="Normal 2 12 6" xfId="282"/>
    <cellStyle name="Normal 2 12 7" xfId="283"/>
    <cellStyle name="Normal 2 12 8" xfId="284"/>
    <cellStyle name="Normal 2 12 9" xfId="285"/>
    <cellStyle name="Normal 2 12_03 0_Recha._ Aseg._Dev._y Repa. propues." xfId="286"/>
    <cellStyle name="Normal 2 13" xfId="287"/>
    <cellStyle name="Normal 2 13 10" xfId="288"/>
    <cellStyle name="Normal 2 13 11" xfId="289"/>
    <cellStyle name="Normal 2 13 12" xfId="290"/>
    <cellStyle name="Normal 2 13 13" xfId="291"/>
    <cellStyle name="Normal 2 13 14" xfId="292"/>
    <cellStyle name="Normal 2 13 15" xfId="293"/>
    <cellStyle name="Normal 2 13 16" xfId="294"/>
    <cellStyle name="Normal 2 13 17" xfId="295"/>
    <cellStyle name="Normal 2 13 18" xfId="296"/>
    <cellStyle name="Normal 2 13 19" xfId="297"/>
    <cellStyle name="Normal 2 13 2" xfId="298"/>
    <cellStyle name="Normal 2 13 20" xfId="299"/>
    <cellStyle name="Normal 2 13 3" xfId="300"/>
    <cellStyle name="Normal 2 13 4" xfId="301"/>
    <cellStyle name="Normal 2 13 5" xfId="302"/>
    <cellStyle name="Normal 2 13 6" xfId="303"/>
    <cellStyle name="Normal 2 13 7" xfId="304"/>
    <cellStyle name="Normal 2 13 8" xfId="305"/>
    <cellStyle name="Normal 2 13 9" xfId="306"/>
    <cellStyle name="Normal 2 13_03 0_Recha._ Aseg._Dev._y Repa. propues." xfId="307"/>
    <cellStyle name="Normal 2 14" xfId="308"/>
    <cellStyle name="Normal 2 14 2" xfId="309"/>
    <cellStyle name="Normal 2 14 3" xfId="310"/>
    <cellStyle name="Normal 2 14 4" xfId="311"/>
    <cellStyle name="Normal 2 14 5" xfId="312"/>
    <cellStyle name="Normal 2 14_03 0_Recha._ Aseg._Dev._y Repa. propues." xfId="313"/>
    <cellStyle name="Normal 2 15" xfId="314"/>
    <cellStyle name="Normal 2 16" xfId="315"/>
    <cellStyle name="Normal 2 16 2" xfId="316"/>
    <cellStyle name="Normal 2 16 3" xfId="317"/>
    <cellStyle name="Normal 2 16 4" xfId="318"/>
    <cellStyle name="Normal 2 16_03 0_Recha._ Aseg._Dev._y Repa. propues." xfId="319"/>
    <cellStyle name="Normal 2 17" xfId="320"/>
    <cellStyle name="Normal 2 17 2" xfId="321"/>
    <cellStyle name="Normal 2 17 3" xfId="322"/>
    <cellStyle name="Normal 2 17 4" xfId="323"/>
    <cellStyle name="Normal 2 17_03 0_Recha._ Aseg._Dev._y Repa. propues." xfId="324"/>
    <cellStyle name="Normal 2 18" xfId="325"/>
    <cellStyle name="Normal 2 19" xfId="326"/>
    <cellStyle name="Normal 2 2" xfId="327"/>
    <cellStyle name="Normal 2 2 10" xfId="328"/>
    <cellStyle name="Normal 2 2 11" xfId="329"/>
    <cellStyle name="Normal 2 2 12" xfId="330"/>
    <cellStyle name="Normal 2 2 13" xfId="331"/>
    <cellStyle name="Normal 2 2 14" xfId="332"/>
    <cellStyle name="Normal 2 2 15" xfId="333"/>
    <cellStyle name="Normal 2 2 16" xfId="334"/>
    <cellStyle name="Normal 2 2 17" xfId="335"/>
    <cellStyle name="Normal 2 2 18" xfId="336"/>
    <cellStyle name="Normal 2 2 19" xfId="337"/>
    <cellStyle name="Normal 2 2 2" xfId="338"/>
    <cellStyle name="Normal 2 2 20" xfId="339"/>
    <cellStyle name="Normal 2 2 3" xfId="340"/>
    <cellStyle name="Normal 2 2 4" xfId="341"/>
    <cellStyle name="Normal 2 2 5" xfId="342"/>
    <cellStyle name="Normal 2 2 6" xfId="343"/>
    <cellStyle name="Normal 2 2 7" xfId="344"/>
    <cellStyle name="Normal 2 2 8" xfId="345"/>
    <cellStyle name="Normal 2 2 9" xfId="346"/>
    <cellStyle name="Normal 2 2_03 0_Recha._ Aseg._Dev._y Repa. propues." xfId="347"/>
    <cellStyle name="Normal 2 20" xfId="348"/>
    <cellStyle name="Normal 2 21" xfId="349"/>
    <cellStyle name="Normal 2 22" xfId="350"/>
    <cellStyle name="Normal 2 23" xfId="351"/>
    <cellStyle name="Normal 2 24" xfId="352"/>
    <cellStyle name="Normal 2 24 2" xfId="353"/>
    <cellStyle name="Normal 2 25" xfId="354"/>
    <cellStyle name="Normal 2 25 2" xfId="355"/>
    <cellStyle name="Normal 2 26" xfId="356"/>
    <cellStyle name="Normal 2 26 2" xfId="357"/>
    <cellStyle name="Normal 2 27" xfId="358"/>
    <cellStyle name="Normal 2 28" xfId="359"/>
    <cellStyle name="Normal 2 28 2" xfId="360"/>
    <cellStyle name="Normal 2 29" xfId="361"/>
    <cellStyle name="Normal 2 3" xfId="362"/>
    <cellStyle name="Normal 2 3 10" xfId="363"/>
    <cellStyle name="Normal 2 3 11" xfId="364"/>
    <cellStyle name="Normal 2 3 12" xfId="365"/>
    <cellStyle name="Normal 2 3 13" xfId="366"/>
    <cellStyle name="Normal 2 3 14" xfId="367"/>
    <cellStyle name="Normal 2 3 15" xfId="368"/>
    <cellStyle name="Normal 2 3 16" xfId="369"/>
    <cellStyle name="Normal 2 3 17" xfId="370"/>
    <cellStyle name="Normal 2 3 18" xfId="371"/>
    <cellStyle name="Normal 2 3 19" xfId="372"/>
    <cellStyle name="Normal 2 3 2" xfId="373"/>
    <cellStyle name="Normal 2 3 20" xfId="374"/>
    <cellStyle name="Normal 2 3 3" xfId="375"/>
    <cellStyle name="Normal 2 3 4" xfId="376"/>
    <cellStyle name="Normal 2 3 5" xfId="377"/>
    <cellStyle name="Normal 2 3 6" xfId="378"/>
    <cellStyle name="Normal 2 3 7" xfId="379"/>
    <cellStyle name="Normal 2 3 8" xfId="380"/>
    <cellStyle name="Normal 2 3 9" xfId="381"/>
    <cellStyle name="Normal 2 3_03 0_Recha._ Aseg._Dev._y Repa. propues." xfId="382"/>
    <cellStyle name="Normal 2 30" xfId="383"/>
    <cellStyle name="Normal 2 31" xfId="384"/>
    <cellStyle name="Normal 2 32" xfId="385"/>
    <cellStyle name="Normal 2 4" xfId="386"/>
    <cellStyle name="Normal 2 4 10" xfId="387"/>
    <cellStyle name="Normal 2 4 11" xfId="388"/>
    <cellStyle name="Normal 2 4 12" xfId="389"/>
    <cellStyle name="Normal 2 4 13" xfId="390"/>
    <cellStyle name="Normal 2 4 14" xfId="391"/>
    <cellStyle name="Normal 2 4 15" xfId="392"/>
    <cellStyle name="Normal 2 4 16" xfId="393"/>
    <cellStyle name="Normal 2 4 17" xfId="394"/>
    <cellStyle name="Normal 2 4 18" xfId="395"/>
    <cellStyle name="Normal 2 4 19" xfId="396"/>
    <cellStyle name="Normal 2 4 2" xfId="397"/>
    <cellStyle name="Normal 2 4 20" xfId="398"/>
    <cellStyle name="Normal 2 4 3" xfId="399"/>
    <cellStyle name="Normal 2 4 4" xfId="400"/>
    <cellStyle name="Normal 2 4 5" xfId="401"/>
    <cellStyle name="Normal 2 4 6" xfId="402"/>
    <cellStyle name="Normal 2 4 7" xfId="403"/>
    <cellStyle name="Normal 2 4 8" xfId="404"/>
    <cellStyle name="Normal 2 4 9" xfId="405"/>
    <cellStyle name="Normal 2 5" xfId="406"/>
    <cellStyle name="Normal 2 5 10" xfId="407"/>
    <cellStyle name="Normal 2 5 11" xfId="408"/>
    <cellStyle name="Normal 2 5 12" xfId="409"/>
    <cellStyle name="Normal 2 5 13" xfId="410"/>
    <cellStyle name="Normal 2 5 14" xfId="411"/>
    <cellStyle name="Normal 2 5 15" xfId="412"/>
    <cellStyle name="Normal 2 5 16" xfId="413"/>
    <cellStyle name="Normal 2 5 17" xfId="414"/>
    <cellStyle name="Normal 2 5 18" xfId="415"/>
    <cellStyle name="Normal 2 5 19" xfId="416"/>
    <cellStyle name="Normal 2 5 2" xfId="417"/>
    <cellStyle name="Normal 2 5 20" xfId="418"/>
    <cellStyle name="Normal 2 5 3" xfId="419"/>
    <cellStyle name="Normal 2 5 4" xfId="420"/>
    <cellStyle name="Normal 2 5 5" xfId="421"/>
    <cellStyle name="Normal 2 5 6" xfId="422"/>
    <cellStyle name="Normal 2 5 7" xfId="423"/>
    <cellStyle name="Normal 2 5 8" xfId="424"/>
    <cellStyle name="Normal 2 5 9" xfId="425"/>
    <cellStyle name="Normal 2 6" xfId="426"/>
    <cellStyle name="Normal 2 6 10" xfId="427"/>
    <cellStyle name="Normal 2 6 11" xfId="428"/>
    <cellStyle name="Normal 2 6 12" xfId="429"/>
    <cellStyle name="Normal 2 6 13" xfId="430"/>
    <cellStyle name="Normal 2 6 14" xfId="431"/>
    <cellStyle name="Normal 2 6 15" xfId="432"/>
    <cellStyle name="Normal 2 6 16" xfId="433"/>
    <cellStyle name="Normal 2 6 17" xfId="434"/>
    <cellStyle name="Normal 2 6 18" xfId="435"/>
    <cellStyle name="Normal 2 6 19" xfId="436"/>
    <cellStyle name="Normal 2 6 2" xfId="437"/>
    <cellStyle name="Normal 2 6 20" xfId="438"/>
    <cellStyle name="Normal 2 6 3" xfId="439"/>
    <cellStyle name="Normal 2 6 4" xfId="440"/>
    <cellStyle name="Normal 2 6 5" xfId="441"/>
    <cellStyle name="Normal 2 6 6" xfId="442"/>
    <cellStyle name="Normal 2 6 7" xfId="443"/>
    <cellStyle name="Normal 2 6 8" xfId="444"/>
    <cellStyle name="Normal 2 6 9" xfId="445"/>
    <cellStyle name="Normal 2 7" xfId="446"/>
    <cellStyle name="Normal 2 7 10" xfId="447"/>
    <cellStyle name="Normal 2 7 11" xfId="448"/>
    <cellStyle name="Normal 2 7 12" xfId="449"/>
    <cellStyle name="Normal 2 7 13" xfId="450"/>
    <cellStyle name="Normal 2 7 14" xfId="451"/>
    <cellStyle name="Normal 2 7 15" xfId="452"/>
    <cellStyle name="Normal 2 7 16" xfId="453"/>
    <cellStyle name="Normal 2 7 17" xfId="454"/>
    <cellStyle name="Normal 2 7 18" xfId="455"/>
    <cellStyle name="Normal 2 7 19" xfId="456"/>
    <cellStyle name="Normal 2 7 2" xfId="457"/>
    <cellStyle name="Normal 2 7 20" xfId="458"/>
    <cellStyle name="Normal 2 7 3" xfId="459"/>
    <cellStyle name="Normal 2 7 4" xfId="460"/>
    <cellStyle name="Normal 2 7 5" xfId="461"/>
    <cellStyle name="Normal 2 7 6" xfId="462"/>
    <cellStyle name="Normal 2 7 7" xfId="463"/>
    <cellStyle name="Normal 2 7 8" xfId="464"/>
    <cellStyle name="Normal 2 7 9" xfId="465"/>
    <cellStyle name="Normal 2 8" xfId="466"/>
    <cellStyle name="Normal 2 8 10" xfId="467"/>
    <cellStyle name="Normal 2 8 11" xfId="468"/>
    <cellStyle name="Normal 2 8 12" xfId="469"/>
    <cellStyle name="Normal 2 8 13" xfId="470"/>
    <cellStyle name="Normal 2 8 14" xfId="471"/>
    <cellStyle name="Normal 2 8 15" xfId="472"/>
    <cellStyle name="Normal 2 8 16" xfId="473"/>
    <cellStyle name="Normal 2 8 17" xfId="474"/>
    <cellStyle name="Normal 2 8 18" xfId="475"/>
    <cellStyle name="Normal 2 8 19" xfId="476"/>
    <cellStyle name="Normal 2 8 2" xfId="477"/>
    <cellStyle name="Normal 2 8 20" xfId="478"/>
    <cellStyle name="Normal 2 8 3" xfId="479"/>
    <cellStyle name="Normal 2 8 4" xfId="480"/>
    <cellStyle name="Normal 2 8 5" xfId="481"/>
    <cellStyle name="Normal 2 8 6" xfId="482"/>
    <cellStyle name="Normal 2 8 7" xfId="483"/>
    <cellStyle name="Normal 2 8 8" xfId="484"/>
    <cellStyle name="Normal 2 8 9" xfId="485"/>
    <cellStyle name="Normal 2 9" xfId="486"/>
    <cellStyle name="Normal 2 9 10" xfId="487"/>
    <cellStyle name="Normal 2 9 11" xfId="488"/>
    <cellStyle name="Normal 2 9 12" xfId="489"/>
    <cellStyle name="Normal 2 9 13" xfId="490"/>
    <cellStyle name="Normal 2 9 14" xfId="491"/>
    <cellStyle name="Normal 2 9 15" xfId="492"/>
    <cellStyle name="Normal 2 9 16" xfId="493"/>
    <cellStyle name="Normal 2 9 17" xfId="494"/>
    <cellStyle name="Normal 2 9 18" xfId="495"/>
    <cellStyle name="Normal 2 9 19" xfId="496"/>
    <cellStyle name="Normal 2 9 2" xfId="497"/>
    <cellStyle name="Normal 2 9 20" xfId="498"/>
    <cellStyle name="Normal 2 9 3" xfId="499"/>
    <cellStyle name="Normal 2 9 4" xfId="500"/>
    <cellStyle name="Normal 2 9 5" xfId="501"/>
    <cellStyle name="Normal 2 9 6" xfId="502"/>
    <cellStyle name="Normal 2 9 7" xfId="503"/>
    <cellStyle name="Normal 2 9 8" xfId="504"/>
    <cellStyle name="Normal 2 9 9" xfId="505"/>
    <cellStyle name="Normal 21 2" xfId="506"/>
    <cellStyle name="Normal 21 3" xfId="507"/>
    <cellStyle name="Normal 22 2" xfId="508"/>
    <cellStyle name="Normal 22 3" xfId="509"/>
    <cellStyle name="Normal 23 2" xfId="510"/>
    <cellStyle name="Normal 23 3" xfId="511"/>
    <cellStyle name="Normal 3" xfId="512"/>
    <cellStyle name="Normal 3 10" xfId="513"/>
    <cellStyle name="Normal 3 11" xfId="514"/>
    <cellStyle name="Normal 3 2" xfId="515"/>
    <cellStyle name="Normal 3 3" xfId="516"/>
    <cellStyle name="Normal 3 4" xfId="517"/>
    <cellStyle name="Normal 3 5" xfId="518"/>
    <cellStyle name="Normal 3 6" xfId="519"/>
    <cellStyle name="Normal 3 6 2" xfId="520"/>
    <cellStyle name="Normal 3 6 3" xfId="521"/>
    <cellStyle name="Normal 3 6 4" xfId="522"/>
    <cellStyle name="Normal 3 6_03 0_Recha._ Aseg._Dev._y Repa. propues." xfId="523"/>
    <cellStyle name="Normal 3 7" xfId="524"/>
    <cellStyle name="Normal 3 8" xfId="525"/>
    <cellStyle name="Normal 3 9" xfId="526"/>
    <cellStyle name="Normal 39 2" xfId="527"/>
    <cellStyle name="Normal 4" xfId="528"/>
    <cellStyle name="Normal 4 10" xfId="529"/>
    <cellStyle name="Normal 4 11" xfId="530"/>
    <cellStyle name="Normal 4 12" xfId="531"/>
    <cellStyle name="Normal 4 13" xfId="532"/>
    <cellStyle name="Normal 4 14" xfId="533"/>
    <cellStyle name="Normal 4 15" xfId="534"/>
    <cellStyle name="Normal 4 16" xfId="535"/>
    <cellStyle name="Normal 4 17" xfId="536"/>
    <cellStyle name="Normal 4 18" xfId="537"/>
    <cellStyle name="Normal 4 19" xfId="538"/>
    <cellStyle name="Normal 4 2" xfId="539"/>
    <cellStyle name="Normal 4 20" xfId="540"/>
    <cellStyle name="Normal 4 21" xfId="541"/>
    <cellStyle name="Normal 4 22" xfId="542"/>
    <cellStyle name="Normal 4 23" xfId="543"/>
    <cellStyle name="Normal 4 3" xfId="544"/>
    <cellStyle name="Normal 4 4" xfId="545"/>
    <cellStyle name="Normal 4 5" xfId="546"/>
    <cellStyle name="Normal 4 6" xfId="547"/>
    <cellStyle name="Normal 4 7" xfId="548"/>
    <cellStyle name="Normal 4 8" xfId="549"/>
    <cellStyle name="Normal 4 9" xfId="550"/>
    <cellStyle name="Normal 5" xfId="551"/>
    <cellStyle name="Normal 5 10" xfId="552"/>
    <cellStyle name="Normal 5 11" xfId="553"/>
    <cellStyle name="Normal 5 12" xfId="554"/>
    <cellStyle name="Normal 5 13" xfId="555"/>
    <cellStyle name="Normal 5 14" xfId="556"/>
    <cellStyle name="Normal 5 15" xfId="557"/>
    <cellStyle name="Normal 5 16" xfId="558"/>
    <cellStyle name="Normal 5 17" xfId="559"/>
    <cellStyle name="Normal 5 18" xfId="560"/>
    <cellStyle name="Normal 5 19" xfId="561"/>
    <cellStyle name="Normal 5 2" xfId="562"/>
    <cellStyle name="Normal 5 20" xfId="563"/>
    <cellStyle name="Normal 5 21" xfId="564"/>
    <cellStyle name="Normal 5 3" xfId="565"/>
    <cellStyle name="Normal 5 4" xfId="566"/>
    <cellStyle name="Normal 5 5" xfId="567"/>
    <cellStyle name="Normal 5 6" xfId="568"/>
    <cellStyle name="Normal 5 6 2" xfId="569"/>
    <cellStyle name="Normal 5 6 3" xfId="570"/>
    <cellStyle name="Normal 5 6 4" xfId="571"/>
    <cellStyle name="Normal 5 6 5" xfId="572"/>
    <cellStyle name="Normal 5 6_03 0_Recha._ Aseg._Dev._y Repa. propues." xfId="573"/>
    <cellStyle name="Normal 5 7" xfId="574"/>
    <cellStyle name="Normal 5 7 2" xfId="575"/>
    <cellStyle name="Normal 5 7 3" xfId="576"/>
    <cellStyle name="Normal 5 7 4" xfId="577"/>
    <cellStyle name="Normal 5 7 5" xfId="578"/>
    <cellStyle name="Normal 5 7_03 0_Recha._ Aseg._Dev._y Repa. propues." xfId="579"/>
    <cellStyle name="Normal 5 8" xfId="580"/>
    <cellStyle name="Normal 5 8 2" xfId="581"/>
    <cellStyle name="Normal 5 8 3" xfId="582"/>
    <cellStyle name="Normal 5 8 4" xfId="583"/>
    <cellStyle name="Normal 5 8 5" xfId="584"/>
    <cellStyle name="Normal 5 8_03 0_Recha._ Aseg._Dev._y Repa. propues." xfId="585"/>
    <cellStyle name="Normal 5 9" xfId="586"/>
    <cellStyle name="Normal 6" xfId="587"/>
    <cellStyle name="Normal 6 2" xfId="588"/>
    <cellStyle name="Normal 6 3" xfId="589"/>
    <cellStyle name="Normal 7" xfId="590"/>
    <cellStyle name="Normal 7 2" xfId="591"/>
    <cellStyle name="Normal 7 3" xfId="592"/>
    <cellStyle name="Normal 7 4" xfId="593"/>
    <cellStyle name="Normal 7 5" xfId="594"/>
    <cellStyle name="Normal 7 6" xfId="595"/>
    <cellStyle name="Normal 7 7" xfId="596"/>
    <cellStyle name="Normal 7 8" xfId="597"/>
    <cellStyle name="Normal 8" xfId="598"/>
    <cellStyle name="Normal 8 10" xfId="599"/>
    <cellStyle name="Normal 8 11" xfId="600"/>
    <cellStyle name="Normal 8 12" xfId="601"/>
    <cellStyle name="Normal 8 13" xfId="602"/>
    <cellStyle name="Normal 8 14" xfId="603"/>
    <cellStyle name="Normal 8 15" xfId="604"/>
    <cellStyle name="Normal 8 16" xfId="605"/>
    <cellStyle name="Normal 8 17" xfId="606"/>
    <cellStyle name="Normal 8 18" xfId="607"/>
    <cellStyle name="Normal 8 19" xfId="608"/>
    <cellStyle name="Normal 8 2" xfId="609"/>
    <cellStyle name="Normal 8 20" xfId="610"/>
    <cellStyle name="Normal 8 3" xfId="611"/>
    <cellStyle name="Normal 8 4" xfId="612"/>
    <cellStyle name="Normal 8 5" xfId="613"/>
    <cellStyle name="Normal 8 6" xfId="614"/>
    <cellStyle name="Normal 8 7" xfId="615"/>
    <cellStyle name="Normal 8 8" xfId="616"/>
    <cellStyle name="Normal 8 9" xfId="617"/>
    <cellStyle name="Normal_Cuadro 1" xfId="618"/>
    <cellStyle name="Normal_EXP-RECH-DEP 2" xfId="619"/>
    <cellStyle name="Notas" xfId="620"/>
    <cellStyle name="Notas 10" xfId="621"/>
    <cellStyle name="Notas 10 2" xfId="622"/>
    <cellStyle name="Notas 11" xfId="623"/>
    <cellStyle name="Notas 11 2" xfId="624"/>
    <cellStyle name="Notas 12" xfId="625"/>
    <cellStyle name="Notas 12 2" xfId="626"/>
    <cellStyle name="Notas 13" xfId="627"/>
    <cellStyle name="Notas 14" xfId="628"/>
    <cellStyle name="Notas 15" xfId="629"/>
    <cellStyle name="Notas 16" xfId="630"/>
    <cellStyle name="Notas 17" xfId="631"/>
    <cellStyle name="Notas 18" xfId="632"/>
    <cellStyle name="Notas 19" xfId="633"/>
    <cellStyle name="Notas 2" xfId="634"/>
    <cellStyle name="Notas 2 2" xfId="635"/>
    <cellStyle name="Notas 20" xfId="636"/>
    <cellStyle name="Notas 21" xfId="637"/>
    <cellStyle name="Notas 22" xfId="638"/>
    <cellStyle name="Notas 23" xfId="639"/>
    <cellStyle name="Notas 24" xfId="640"/>
    <cellStyle name="Notas 25" xfId="641"/>
    <cellStyle name="Notas 26" xfId="642"/>
    <cellStyle name="Notas 27" xfId="643"/>
    <cellStyle name="Notas 28" xfId="644"/>
    <cellStyle name="Notas 29" xfId="645"/>
    <cellStyle name="Notas 3" xfId="646"/>
    <cellStyle name="Notas 3 2" xfId="647"/>
    <cellStyle name="Notas 30" xfId="648"/>
    <cellStyle name="Notas 31" xfId="649"/>
    <cellStyle name="Notas 32" xfId="650"/>
    <cellStyle name="Notas 4" xfId="651"/>
    <cellStyle name="Notas 4 2" xfId="652"/>
    <cellStyle name="Notas 5" xfId="653"/>
    <cellStyle name="Notas 5 2" xfId="654"/>
    <cellStyle name="Notas 6" xfId="655"/>
    <cellStyle name="Notas 6 2" xfId="656"/>
    <cellStyle name="Notas 7" xfId="657"/>
    <cellStyle name="Notas 7 2" xfId="658"/>
    <cellStyle name="Notas 8" xfId="659"/>
    <cellStyle name="Notas 8 2" xfId="660"/>
    <cellStyle name="Notas 9" xfId="661"/>
    <cellStyle name="Notas 9 2" xfId="662"/>
    <cellStyle name="Percent" xfId="663"/>
    <cellStyle name="Porcentual 2" xfId="664"/>
    <cellStyle name="Salida" xfId="665"/>
    <cellStyle name="sangria_n1" xfId="666"/>
    <cellStyle name="Texto de advertencia" xfId="667"/>
    <cellStyle name="Texto explicativo" xfId="668"/>
    <cellStyle name="Título" xfId="669"/>
    <cellStyle name="Título 2" xfId="670"/>
    <cellStyle name="Título 3" xfId="671"/>
    <cellStyle name="Total" xfId="6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2:AI354"/>
  <sheetViews>
    <sheetView tabSelected="1" zoomScaleSheetLayoutView="100" zoomScalePageLayoutView="0" workbookViewId="0" topLeftCell="A1">
      <selection activeCell="P6" sqref="P6"/>
    </sheetView>
  </sheetViews>
  <sheetFormatPr defaultColWidth="11.421875" defaultRowHeight="12" customHeight="1"/>
  <cols>
    <col min="1" max="1" width="0.42578125" style="1" customWidth="1"/>
    <col min="2" max="2" width="0.42578125" style="2" customWidth="1"/>
    <col min="3" max="3" width="29.421875" style="3" customWidth="1"/>
    <col min="4" max="5" width="3.57421875" style="2" bestFit="1" customWidth="1"/>
    <col min="6" max="6" width="6.57421875" style="2" bestFit="1" customWidth="1"/>
    <col min="7" max="7" width="3.57421875" style="2" bestFit="1" customWidth="1"/>
    <col min="8" max="8" width="7.57421875" style="2" bestFit="1" customWidth="1"/>
    <col min="9" max="9" width="3.57421875" style="2" bestFit="1" customWidth="1"/>
    <col min="10" max="10" width="5.57421875" style="2" customWidth="1"/>
    <col min="11" max="13" width="3.57421875" style="2" bestFit="1" customWidth="1"/>
    <col min="14" max="14" width="4.57421875" style="2" bestFit="1" customWidth="1"/>
    <col min="15" max="15" width="3.57421875" style="2" bestFit="1" customWidth="1"/>
    <col min="16" max="16" width="5.57421875" style="2" bestFit="1" customWidth="1"/>
    <col min="17" max="19" width="3.57421875" style="2" bestFit="1" customWidth="1"/>
    <col min="20" max="20" width="5.57421875" style="2" bestFit="1" customWidth="1"/>
    <col min="21" max="21" width="3.57421875" style="2" bestFit="1" customWidth="1"/>
    <col min="22" max="22" width="5.57421875" style="2" bestFit="1" customWidth="1"/>
    <col min="23" max="24" width="3.57421875" style="2" bestFit="1" customWidth="1"/>
    <col min="25" max="25" width="5.57421875" style="2" bestFit="1" customWidth="1"/>
    <col min="26" max="30" width="3.57421875" style="2" bestFit="1" customWidth="1"/>
    <col min="31" max="31" width="0.85546875" style="2" customWidth="1"/>
    <col min="32" max="32" width="9.57421875" style="2" customWidth="1"/>
    <col min="33" max="33" width="0.85546875" style="2" customWidth="1"/>
    <col min="34" max="16384" width="11.421875" style="2" customWidth="1"/>
  </cols>
  <sheetData>
    <row r="1" ht="6" customHeight="1"/>
    <row r="2" spans="3:34" ht="47.25" customHeight="1">
      <c r="C2" s="87" t="s">
        <v>173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H2" s="83"/>
    </row>
    <row r="3" spans="5:7" ht="6" customHeight="1">
      <c r="E3" s="21"/>
      <c r="F3" s="21"/>
      <c r="G3" s="21"/>
    </row>
    <row r="4" spans="1:32" s="4" customFormat="1" ht="12" customHeight="1" thickBot="1">
      <c r="A4" s="1"/>
      <c r="C4" s="5"/>
      <c r="E4" s="84"/>
      <c r="F4" s="81"/>
      <c r="AF4" s="6" t="s">
        <v>0</v>
      </c>
    </row>
    <row r="5" spans="1:32" s="4" customFormat="1" ht="30" customHeight="1">
      <c r="A5" s="1"/>
      <c r="C5" s="88" t="s">
        <v>1</v>
      </c>
      <c r="D5" s="91" t="s">
        <v>2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7"/>
      <c r="AF5" s="92" t="s">
        <v>3</v>
      </c>
    </row>
    <row r="6" spans="1:35" s="4" customFormat="1" ht="175.5">
      <c r="A6" s="1"/>
      <c r="C6" s="89"/>
      <c r="D6" s="8" t="s">
        <v>174</v>
      </c>
      <c r="E6" s="38" t="s">
        <v>90</v>
      </c>
      <c r="F6" s="38" t="s">
        <v>68</v>
      </c>
      <c r="G6" s="38" t="s">
        <v>144</v>
      </c>
      <c r="H6" s="38" t="s">
        <v>67</v>
      </c>
      <c r="I6" s="38" t="s">
        <v>175</v>
      </c>
      <c r="J6" s="38" t="s">
        <v>69</v>
      </c>
      <c r="K6" s="38" t="s">
        <v>99</v>
      </c>
      <c r="L6" s="38" t="s">
        <v>112</v>
      </c>
      <c r="M6" s="38" t="s">
        <v>178</v>
      </c>
      <c r="N6" s="38" t="s">
        <v>71</v>
      </c>
      <c r="O6" s="39" t="s">
        <v>176</v>
      </c>
      <c r="P6" s="39" t="s">
        <v>72</v>
      </c>
      <c r="Q6" s="39" t="s">
        <v>100</v>
      </c>
      <c r="R6" s="39" t="s">
        <v>101</v>
      </c>
      <c r="S6" s="39" t="s">
        <v>73</v>
      </c>
      <c r="T6" s="39" t="s">
        <v>70</v>
      </c>
      <c r="U6" s="39" t="s">
        <v>113</v>
      </c>
      <c r="V6" s="38" t="s">
        <v>88</v>
      </c>
      <c r="W6" s="38" t="s">
        <v>132</v>
      </c>
      <c r="X6" s="39" t="s">
        <v>168</v>
      </c>
      <c r="Y6" s="38" t="s">
        <v>102</v>
      </c>
      <c r="Z6" s="38" t="s">
        <v>133</v>
      </c>
      <c r="AA6" s="38" t="s">
        <v>134</v>
      </c>
      <c r="AB6" s="39" t="s">
        <v>125</v>
      </c>
      <c r="AC6" s="39" t="s">
        <v>145</v>
      </c>
      <c r="AD6" s="9" t="s">
        <v>146</v>
      </c>
      <c r="AE6" s="8"/>
      <c r="AF6" s="93"/>
      <c r="AI6" s="62"/>
    </row>
    <row r="7" spans="1:32" s="4" customFormat="1" ht="6" customHeight="1">
      <c r="A7" s="1"/>
      <c r="C7" s="9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2"/>
      <c r="Q7" s="12"/>
      <c r="R7" s="12"/>
      <c r="S7" s="12"/>
      <c r="T7" s="12"/>
      <c r="U7" s="12"/>
      <c r="V7" s="11"/>
      <c r="W7" s="11"/>
      <c r="X7" s="12"/>
      <c r="Y7" s="11"/>
      <c r="Z7" s="11"/>
      <c r="AA7" s="11"/>
      <c r="AB7" s="12"/>
      <c r="AC7" s="12"/>
      <c r="AD7" s="12"/>
      <c r="AE7" s="10"/>
      <c r="AF7" s="94"/>
    </row>
    <row r="8" spans="3:32" ht="6" customHeight="1"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3:32" ht="12" customHeight="1">
      <c r="C9" s="63" t="s">
        <v>4</v>
      </c>
      <c r="D9" s="40">
        <f aca="true" t="shared" si="0" ref="D9:AD9">D11+D49+D98+D143+D136</f>
        <v>1</v>
      </c>
      <c r="E9" s="40">
        <f t="shared" si="0"/>
        <v>8</v>
      </c>
      <c r="F9" s="40">
        <f t="shared" si="0"/>
        <v>3586</v>
      </c>
      <c r="G9" s="40">
        <f t="shared" si="0"/>
        <v>1</v>
      </c>
      <c r="H9" s="40">
        <f t="shared" si="0"/>
        <v>10126</v>
      </c>
      <c r="I9" s="40">
        <f t="shared" si="0"/>
        <v>2</v>
      </c>
      <c r="J9" s="40">
        <f t="shared" si="0"/>
        <v>300</v>
      </c>
      <c r="K9" s="40">
        <f t="shared" si="0"/>
        <v>2</v>
      </c>
      <c r="L9" s="40">
        <f t="shared" si="0"/>
        <v>2</v>
      </c>
      <c r="M9" s="40">
        <f t="shared" si="0"/>
        <v>3</v>
      </c>
      <c r="N9" s="40">
        <f t="shared" si="0"/>
        <v>64</v>
      </c>
      <c r="O9" s="40">
        <f t="shared" si="0"/>
        <v>1</v>
      </c>
      <c r="P9" s="40">
        <f t="shared" si="0"/>
        <v>147</v>
      </c>
      <c r="Q9" s="40">
        <f t="shared" si="0"/>
        <v>7</v>
      </c>
      <c r="R9" s="40">
        <f t="shared" si="0"/>
        <v>1</v>
      </c>
      <c r="S9" s="40">
        <f t="shared" si="0"/>
        <v>1</v>
      </c>
      <c r="T9" s="40">
        <f t="shared" si="0"/>
        <v>104</v>
      </c>
      <c r="U9" s="40">
        <f t="shared" si="0"/>
        <v>7</v>
      </c>
      <c r="V9" s="40">
        <f t="shared" si="0"/>
        <v>169</v>
      </c>
      <c r="W9" s="40">
        <f>W11+W49+W98+W143+W136</f>
        <v>5</v>
      </c>
      <c r="X9" s="40">
        <f>X11+X49+X98+X143+X136</f>
        <v>1</v>
      </c>
      <c r="Y9" s="40">
        <f>Y11+Y49+Y98+Y143+Y136</f>
        <v>119</v>
      </c>
      <c r="Z9" s="40">
        <f>Z11+Z49+Z98+Z143+Z136</f>
        <v>6</v>
      </c>
      <c r="AA9" s="40">
        <f>AA11+AA49+AA98+AA143+AA136</f>
        <v>1</v>
      </c>
      <c r="AB9" s="40">
        <f t="shared" si="0"/>
        <v>1</v>
      </c>
      <c r="AC9" s="40">
        <f t="shared" si="0"/>
        <v>2</v>
      </c>
      <c r="AD9" s="40">
        <f t="shared" si="0"/>
        <v>2</v>
      </c>
      <c r="AE9" s="40"/>
      <c r="AF9" s="41">
        <f>AF11+AF49+AF98+AF143+AF136</f>
        <v>14669</v>
      </c>
    </row>
    <row r="10" spans="3:32" ht="6" customHeight="1">
      <c r="C10" s="1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54"/>
    </row>
    <row r="11" spans="3:32" ht="12" customHeight="1">
      <c r="C11" s="64" t="s">
        <v>5</v>
      </c>
      <c r="D11" s="40">
        <f>D13+D17+D36+D25</f>
        <v>1</v>
      </c>
      <c r="E11" s="40">
        <f aca="true" t="shared" si="1" ref="E11:K11">E13+E17+E36+E25</f>
        <v>8</v>
      </c>
      <c r="F11" s="40">
        <f>F13+F17+F36+F25</f>
        <v>2337</v>
      </c>
      <c r="G11" s="40">
        <f>G13+G17+G36+G25</f>
        <v>1</v>
      </c>
      <c r="H11" s="40">
        <f t="shared" si="1"/>
        <v>8659</v>
      </c>
      <c r="I11" s="40">
        <f t="shared" si="1"/>
        <v>2</v>
      </c>
      <c r="J11" s="40">
        <f t="shared" si="1"/>
        <v>279</v>
      </c>
      <c r="K11" s="40">
        <f t="shared" si="1"/>
        <v>1</v>
      </c>
      <c r="L11" s="40">
        <f>L13+L17+L36+L25</f>
        <v>2</v>
      </c>
      <c r="M11" s="40">
        <f>M13+M17+M36+M25</f>
        <v>2</v>
      </c>
      <c r="N11" s="40">
        <f>N13+N17+N36+N25</f>
        <v>46</v>
      </c>
      <c r="O11" s="40">
        <f>O13+O17+O36+O25</f>
        <v>1</v>
      </c>
      <c r="P11" s="40">
        <f>P13+P17+P36+P25</f>
        <v>135</v>
      </c>
      <c r="Q11" s="40">
        <f>Q13+Q17+Q36+Q25</f>
        <v>7</v>
      </c>
      <c r="R11" s="40">
        <f>R13+R17+R36+R25</f>
        <v>1</v>
      </c>
      <c r="S11" s="40">
        <f>S13+S17+S36+S25</f>
        <v>1</v>
      </c>
      <c r="T11" s="40">
        <f>T13+T17+T36+T25</f>
        <v>86</v>
      </c>
      <c r="U11" s="40">
        <f>U13+U17+U36+U25</f>
        <v>7</v>
      </c>
      <c r="V11" s="40">
        <f>V13+V17+V36+V25</f>
        <v>158</v>
      </c>
      <c r="W11" s="40">
        <f>W13+W17+W36+W25</f>
        <v>3</v>
      </c>
      <c r="X11" s="40">
        <f>X13+X17+X36+X25</f>
        <v>1</v>
      </c>
      <c r="Y11" s="40">
        <f>Y13+Y17+Y36+Y25</f>
        <v>4</v>
      </c>
      <c r="Z11" s="40">
        <f>Z13+Z17+Z36+Z25</f>
        <v>4</v>
      </c>
      <c r="AA11" s="40">
        <f>AA13+AA17+AA36+AA25</f>
        <v>1</v>
      </c>
      <c r="AB11" s="40">
        <f>AB13+AB17+AB36+AB25</f>
        <v>1</v>
      </c>
      <c r="AC11" s="40">
        <f>AC13+AC17+AC36+AC25</f>
        <v>2</v>
      </c>
      <c r="AD11" s="40">
        <f>AD13+AD17+AD36+AD25</f>
        <v>2</v>
      </c>
      <c r="AE11" s="40"/>
      <c r="AF11" s="41">
        <f>AF13+AF17+AF36+AF25</f>
        <v>11752</v>
      </c>
    </row>
    <row r="12" spans="3:32" ht="6" customHeight="1">
      <c r="C12" s="65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53"/>
    </row>
    <row r="13" spans="1:32" s="21" customFormat="1" ht="12" customHeight="1">
      <c r="A13" s="20"/>
      <c r="C13" s="74" t="s">
        <v>6</v>
      </c>
      <c r="D13" s="40">
        <f>SUM(D14:D16)</f>
        <v>1</v>
      </c>
      <c r="E13" s="40">
        <f aca="true" t="shared" si="2" ref="E13:AD13">SUM(E14:E16)</f>
        <v>7</v>
      </c>
      <c r="F13" s="40">
        <f>SUM(F14:F16)</f>
        <v>499</v>
      </c>
      <c r="G13" s="40">
        <f t="shared" si="2"/>
        <v>1</v>
      </c>
      <c r="H13" s="40">
        <f t="shared" si="2"/>
        <v>226</v>
      </c>
      <c r="I13" s="40">
        <f t="shared" si="2"/>
        <v>1</v>
      </c>
      <c r="J13" s="40">
        <f t="shared" si="2"/>
        <v>49</v>
      </c>
      <c r="K13" s="40">
        <f t="shared" si="2"/>
        <v>1</v>
      </c>
      <c r="L13" s="40">
        <f t="shared" si="2"/>
        <v>2</v>
      </c>
      <c r="M13" s="40">
        <f t="shared" si="2"/>
        <v>1</v>
      </c>
      <c r="N13" s="40">
        <f t="shared" si="2"/>
        <v>5</v>
      </c>
      <c r="O13" s="40">
        <f t="shared" si="2"/>
        <v>1</v>
      </c>
      <c r="P13" s="40">
        <f>SUM(P14:P16)</f>
        <v>14</v>
      </c>
      <c r="Q13" s="40">
        <f>SUM(Q14:Q16)</f>
        <v>7</v>
      </c>
      <c r="R13" s="40">
        <f>SUM(R14:R16)</f>
        <v>1</v>
      </c>
      <c r="S13" s="40">
        <f>SUM(S14:S16)</f>
        <v>1</v>
      </c>
      <c r="T13" s="40">
        <f>SUM(T14:T16)</f>
        <v>79</v>
      </c>
      <c r="U13" s="40">
        <f>SUM(U14:U16)</f>
        <v>7</v>
      </c>
      <c r="V13" s="40">
        <f t="shared" si="2"/>
        <v>157</v>
      </c>
      <c r="W13" s="40">
        <f>SUM(W14:W16)</f>
        <v>2</v>
      </c>
      <c r="X13" s="40">
        <f>SUM(X14:X16)</f>
        <v>1</v>
      </c>
      <c r="Y13" s="40">
        <f>SUM(Y14:Y16)</f>
        <v>1</v>
      </c>
      <c r="Z13" s="40">
        <f>SUM(Z14:Z16)</f>
        <v>1</v>
      </c>
      <c r="AA13" s="40">
        <f>SUM(AA14:AA16)</f>
        <v>1</v>
      </c>
      <c r="AB13" s="40">
        <f t="shared" si="2"/>
        <v>1</v>
      </c>
      <c r="AC13" s="40">
        <f t="shared" si="2"/>
        <v>2</v>
      </c>
      <c r="AD13" s="40">
        <f t="shared" si="2"/>
        <v>2</v>
      </c>
      <c r="AE13" s="40"/>
      <c r="AF13" s="41">
        <f>SUM(D13:AE13)</f>
        <v>1071</v>
      </c>
    </row>
    <row r="14" spans="3:34" ht="12" customHeight="1">
      <c r="C14" s="75" t="s">
        <v>7</v>
      </c>
      <c r="D14" s="47">
        <v>1</v>
      </c>
      <c r="E14" s="47">
        <v>0</v>
      </c>
      <c r="F14" s="47">
        <v>47</v>
      </c>
      <c r="G14" s="47">
        <v>0</v>
      </c>
      <c r="H14" s="47">
        <v>26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8</v>
      </c>
      <c r="U14" s="47">
        <v>0</v>
      </c>
      <c r="V14" s="47">
        <v>1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3"/>
      <c r="AF14" s="52">
        <f>SUM(D14:AE14)</f>
        <v>83</v>
      </c>
      <c r="AH14" s="21"/>
    </row>
    <row r="15" spans="3:34" ht="12" customHeight="1">
      <c r="C15" s="75" t="s">
        <v>154</v>
      </c>
      <c r="D15" s="47">
        <v>0</v>
      </c>
      <c r="E15" s="47">
        <v>7</v>
      </c>
      <c r="F15" s="47">
        <v>452</v>
      </c>
      <c r="G15" s="47">
        <v>1</v>
      </c>
      <c r="H15" s="47">
        <v>200</v>
      </c>
      <c r="I15" s="47">
        <v>1</v>
      </c>
      <c r="J15" s="47">
        <v>49</v>
      </c>
      <c r="K15" s="47">
        <v>1</v>
      </c>
      <c r="L15" s="47">
        <v>2</v>
      </c>
      <c r="M15" s="47">
        <v>1</v>
      </c>
      <c r="N15" s="47">
        <v>5</v>
      </c>
      <c r="O15" s="47">
        <v>1</v>
      </c>
      <c r="P15" s="47">
        <v>14</v>
      </c>
      <c r="Q15" s="47">
        <v>7</v>
      </c>
      <c r="R15" s="47">
        <v>1</v>
      </c>
      <c r="S15" s="47">
        <v>1</v>
      </c>
      <c r="T15" s="47">
        <v>71</v>
      </c>
      <c r="U15" s="47">
        <v>7</v>
      </c>
      <c r="V15" s="47">
        <v>156</v>
      </c>
      <c r="W15" s="47">
        <v>2</v>
      </c>
      <c r="X15" s="47">
        <v>1</v>
      </c>
      <c r="Y15" s="47">
        <v>1</v>
      </c>
      <c r="Z15" s="47">
        <v>1</v>
      </c>
      <c r="AA15" s="47">
        <v>1</v>
      </c>
      <c r="AB15" s="47">
        <v>1</v>
      </c>
      <c r="AC15" s="47">
        <v>2</v>
      </c>
      <c r="AD15" s="47">
        <v>2</v>
      </c>
      <c r="AE15" s="43"/>
      <c r="AF15" s="52">
        <f>SUM(D15:AE15)</f>
        <v>988</v>
      </c>
      <c r="AH15" s="21"/>
    </row>
    <row r="16" spans="3:34" ht="6" customHeight="1">
      <c r="C16" s="76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54"/>
      <c r="AH16" s="21"/>
    </row>
    <row r="17" spans="3:34" ht="12" customHeight="1">
      <c r="C17" s="74" t="s">
        <v>8</v>
      </c>
      <c r="D17" s="40">
        <f>SUM(D18:D24)</f>
        <v>0</v>
      </c>
      <c r="E17" s="40">
        <f aca="true" t="shared" si="3" ref="E17:AD17">SUM(E18:E24)</f>
        <v>0</v>
      </c>
      <c r="F17" s="40">
        <f>SUM(F18:F24)</f>
        <v>98</v>
      </c>
      <c r="G17" s="40">
        <f t="shared" si="3"/>
        <v>0</v>
      </c>
      <c r="H17" s="40">
        <f t="shared" si="3"/>
        <v>224</v>
      </c>
      <c r="I17" s="40">
        <f t="shared" si="3"/>
        <v>0</v>
      </c>
      <c r="J17" s="40">
        <f t="shared" si="3"/>
        <v>17</v>
      </c>
      <c r="K17" s="40">
        <f t="shared" si="3"/>
        <v>0</v>
      </c>
      <c r="L17" s="40">
        <f t="shared" si="3"/>
        <v>0</v>
      </c>
      <c r="M17" s="40">
        <f t="shared" si="3"/>
        <v>0</v>
      </c>
      <c r="N17" s="40">
        <f t="shared" si="3"/>
        <v>0</v>
      </c>
      <c r="O17" s="40">
        <f t="shared" si="3"/>
        <v>0</v>
      </c>
      <c r="P17" s="40">
        <f>SUM(P18:P24)</f>
        <v>4</v>
      </c>
      <c r="Q17" s="40">
        <f>SUM(Q18:Q24)</f>
        <v>0</v>
      </c>
      <c r="R17" s="40">
        <f>SUM(R18:R24)</f>
        <v>0</v>
      </c>
      <c r="S17" s="40">
        <f>SUM(S18:S24)</f>
        <v>0</v>
      </c>
      <c r="T17" s="40">
        <f>SUM(T18:T24)</f>
        <v>1</v>
      </c>
      <c r="U17" s="40">
        <f>SUM(U18:U24)</f>
        <v>0</v>
      </c>
      <c r="V17" s="40">
        <f t="shared" si="3"/>
        <v>0</v>
      </c>
      <c r="W17" s="40">
        <f>SUM(W18:W24)</f>
        <v>0</v>
      </c>
      <c r="X17" s="40">
        <f>SUM(X18:X24)</f>
        <v>0</v>
      </c>
      <c r="Y17" s="40">
        <f>SUM(Y18:Y24)</f>
        <v>2</v>
      </c>
      <c r="Z17" s="40">
        <f>SUM(Z18:Z24)</f>
        <v>0</v>
      </c>
      <c r="AA17" s="40">
        <f>SUM(AA18:AA24)</f>
        <v>0</v>
      </c>
      <c r="AB17" s="40">
        <f t="shared" si="3"/>
        <v>0</v>
      </c>
      <c r="AC17" s="40">
        <f t="shared" si="3"/>
        <v>0</v>
      </c>
      <c r="AD17" s="40">
        <f t="shared" si="3"/>
        <v>0</v>
      </c>
      <c r="AE17" s="40"/>
      <c r="AF17" s="41">
        <f aca="true" t="shared" si="4" ref="AF17:AF23">SUM(D17:AE17)</f>
        <v>346</v>
      </c>
      <c r="AH17" s="21"/>
    </row>
    <row r="18" spans="3:34" ht="12" customHeight="1">
      <c r="C18" s="75" t="s">
        <v>9</v>
      </c>
      <c r="D18" s="47">
        <v>0</v>
      </c>
      <c r="E18" s="47">
        <v>0</v>
      </c>
      <c r="F18" s="47">
        <v>19</v>
      </c>
      <c r="G18" s="47">
        <v>0</v>
      </c>
      <c r="H18" s="47">
        <v>59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3"/>
      <c r="AF18" s="52">
        <f t="shared" si="4"/>
        <v>78</v>
      </c>
      <c r="AH18" s="21"/>
    </row>
    <row r="19" spans="3:34" ht="12" customHeight="1">
      <c r="C19" s="75" t="s">
        <v>10</v>
      </c>
      <c r="D19" s="47">
        <v>0</v>
      </c>
      <c r="E19" s="47">
        <v>0</v>
      </c>
      <c r="F19" s="47">
        <v>32</v>
      </c>
      <c r="G19" s="47">
        <v>0</v>
      </c>
      <c r="H19" s="47">
        <v>23</v>
      </c>
      <c r="I19" s="47">
        <v>0</v>
      </c>
      <c r="J19" s="47">
        <v>6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1</v>
      </c>
      <c r="U19" s="47">
        <v>0</v>
      </c>
      <c r="V19" s="47">
        <v>0</v>
      </c>
      <c r="W19" s="47">
        <v>0</v>
      </c>
      <c r="X19" s="47">
        <v>0</v>
      </c>
      <c r="Y19" s="47">
        <v>1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3"/>
      <c r="AF19" s="52">
        <f t="shared" si="4"/>
        <v>63</v>
      </c>
      <c r="AH19" s="21"/>
    </row>
    <row r="20" spans="3:34" ht="12" customHeight="1">
      <c r="C20" s="75" t="s">
        <v>11</v>
      </c>
      <c r="D20" s="47">
        <v>0</v>
      </c>
      <c r="E20" s="47">
        <v>0</v>
      </c>
      <c r="F20" s="47">
        <v>9</v>
      </c>
      <c r="G20" s="47">
        <v>0</v>
      </c>
      <c r="H20" s="47">
        <v>48</v>
      </c>
      <c r="I20" s="47">
        <v>0</v>
      </c>
      <c r="J20" s="47">
        <v>9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3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3"/>
      <c r="AF20" s="52">
        <f t="shared" si="4"/>
        <v>69</v>
      </c>
      <c r="AH20" s="21"/>
    </row>
    <row r="21" spans="3:34" ht="12" customHeight="1">
      <c r="C21" s="75" t="s">
        <v>12</v>
      </c>
      <c r="D21" s="47">
        <v>0</v>
      </c>
      <c r="E21" s="47">
        <v>0</v>
      </c>
      <c r="F21" s="47">
        <v>10</v>
      </c>
      <c r="G21" s="47">
        <v>0</v>
      </c>
      <c r="H21" s="47">
        <v>31</v>
      </c>
      <c r="I21" s="47">
        <v>0</v>
      </c>
      <c r="J21" s="47">
        <v>1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1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3"/>
      <c r="AF21" s="52">
        <f t="shared" si="4"/>
        <v>43</v>
      </c>
      <c r="AH21" s="21"/>
    </row>
    <row r="22" spans="3:34" ht="12" customHeight="1">
      <c r="C22" s="75" t="s">
        <v>13</v>
      </c>
      <c r="D22" s="47">
        <v>0</v>
      </c>
      <c r="E22" s="47">
        <v>0</v>
      </c>
      <c r="F22" s="47">
        <v>12</v>
      </c>
      <c r="G22" s="47">
        <v>0</v>
      </c>
      <c r="H22" s="47">
        <v>30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3"/>
      <c r="AF22" s="52">
        <f t="shared" si="4"/>
        <v>42</v>
      </c>
      <c r="AH22" s="21"/>
    </row>
    <row r="23" spans="3:34" ht="12" customHeight="1">
      <c r="C23" s="75" t="s">
        <v>14</v>
      </c>
      <c r="D23" s="47">
        <v>0</v>
      </c>
      <c r="E23" s="47">
        <v>0</v>
      </c>
      <c r="F23" s="47">
        <v>16</v>
      </c>
      <c r="G23" s="47">
        <v>0</v>
      </c>
      <c r="H23" s="47">
        <v>33</v>
      </c>
      <c r="I23" s="47">
        <v>0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1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3"/>
      <c r="AF23" s="52">
        <f t="shared" si="4"/>
        <v>51</v>
      </c>
      <c r="AH23" s="21"/>
    </row>
    <row r="24" spans="3:34" ht="6" customHeight="1">
      <c r="C24" s="77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54"/>
      <c r="AH24" s="21"/>
    </row>
    <row r="25" spans="3:34" ht="12" customHeight="1">
      <c r="C25" s="74" t="s">
        <v>15</v>
      </c>
      <c r="D25" s="40">
        <f>SUM(D26:D35)</f>
        <v>0</v>
      </c>
      <c r="E25" s="40">
        <f aca="true" t="shared" si="5" ref="E25:AD25">SUM(E26:E35)</f>
        <v>0</v>
      </c>
      <c r="F25" s="40">
        <f>SUM(F26:F35)</f>
        <v>254</v>
      </c>
      <c r="G25" s="40">
        <f t="shared" si="5"/>
        <v>0</v>
      </c>
      <c r="H25" s="40">
        <f t="shared" si="5"/>
        <v>405</v>
      </c>
      <c r="I25" s="40">
        <f t="shared" si="5"/>
        <v>0</v>
      </c>
      <c r="J25" s="40">
        <f t="shared" si="5"/>
        <v>6</v>
      </c>
      <c r="K25" s="40">
        <f t="shared" si="5"/>
        <v>0</v>
      </c>
      <c r="L25" s="40">
        <f t="shared" si="5"/>
        <v>0</v>
      </c>
      <c r="M25" s="40">
        <f t="shared" si="5"/>
        <v>0</v>
      </c>
      <c r="N25" s="40">
        <f t="shared" si="5"/>
        <v>39</v>
      </c>
      <c r="O25" s="40">
        <f t="shared" si="5"/>
        <v>0</v>
      </c>
      <c r="P25" s="40">
        <f>SUM(P26:P35)</f>
        <v>29</v>
      </c>
      <c r="Q25" s="40">
        <f>SUM(Q26:Q35)</f>
        <v>0</v>
      </c>
      <c r="R25" s="40">
        <f>SUM(R26:R35)</f>
        <v>0</v>
      </c>
      <c r="S25" s="40">
        <f>SUM(S26:S35)</f>
        <v>0</v>
      </c>
      <c r="T25" s="40">
        <f>SUM(T26:T35)</f>
        <v>0</v>
      </c>
      <c r="U25" s="40">
        <f>SUM(U26:U35)</f>
        <v>0</v>
      </c>
      <c r="V25" s="40">
        <f t="shared" si="5"/>
        <v>0</v>
      </c>
      <c r="W25" s="40">
        <f>SUM(W26:W35)</f>
        <v>0</v>
      </c>
      <c r="X25" s="40">
        <f>SUM(X26:X35)</f>
        <v>0</v>
      </c>
      <c r="Y25" s="40">
        <f>SUM(Y26:Y35)</f>
        <v>0</v>
      </c>
      <c r="Z25" s="40">
        <f>SUM(Z26:Z35)</f>
        <v>0</v>
      </c>
      <c r="AA25" s="40">
        <f>SUM(AA26:AA35)</f>
        <v>0</v>
      </c>
      <c r="AB25" s="40">
        <f t="shared" si="5"/>
        <v>0</v>
      </c>
      <c r="AC25" s="40">
        <f t="shared" si="5"/>
        <v>0</v>
      </c>
      <c r="AD25" s="40">
        <f t="shared" si="5"/>
        <v>0</v>
      </c>
      <c r="AE25" s="40"/>
      <c r="AF25" s="41">
        <f aca="true" t="shared" si="6" ref="AF25:AF33">SUM(D25:AE25)</f>
        <v>733</v>
      </c>
      <c r="AH25" s="21"/>
    </row>
    <row r="26" spans="3:34" ht="12" customHeight="1">
      <c r="C26" s="75" t="s">
        <v>147</v>
      </c>
      <c r="D26" s="47">
        <v>0</v>
      </c>
      <c r="E26" s="47">
        <v>0</v>
      </c>
      <c r="F26" s="47">
        <v>1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3"/>
      <c r="AF26" s="52">
        <f t="shared" si="6"/>
        <v>1</v>
      </c>
      <c r="AH26" s="21"/>
    </row>
    <row r="27" spans="3:34" ht="12" customHeight="1">
      <c r="C27" s="78" t="s">
        <v>148</v>
      </c>
      <c r="D27" s="47">
        <v>0</v>
      </c>
      <c r="E27" s="47">
        <v>0</v>
      </c>
      <c r="F27" s="47">
        <v>0</v>
      </c>
      <c r="G27" s="47">
        <v>0</v>
      </c>
      <c r="H27" s="47">
        <v>1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3"/>
      <c r="AF27" s="52">
        <f t="shared" si="6"/>
        <v>1</v>
      </c>
      <c r="AH27" s="21"/>
    </row>
    <row r="28" spans="3:34" ht="12" customHeight="1">
      <c r="C28" s="78" t="s">
        <v>16</v>
      </c>
      <c r="D28" s="47">
        <v>0</v>
      </c>
      <c r="E28" s="47">
        <v>0</v>
      </c>
      <c r="F28" s="47">
        <v>204</v>
      </c>
      <c r="G28" s="47">
        <v>0</v>
      </c>
      <c r="H28" s="47">
        <v>210</v>
      </c>
      <c r="I28" s="47">
        <v>0</v>
      </c>
      <c r="J28" s="47">
        <v>3</v>
      </c>
      <c r="K28" s="47">
        <v>0</v>
      </c>
      <c r="L28" s="47">
        <v>0</v>
      </c>
      <c r="M28" s="47">
        <v>0</v>
      </c>
      <c r="N28" s="47">
        <v>39</v>
      </c>
      <c r="O28" s="47">
        <v>0</v>
      </c>
      <c r="P28" s="47">
        <v>28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3"/>
      <c r="AF28" s="52">
        <f>SUM(D28:AE28)</f>
        <v>484</v>
      </c>
      <c r="AH28" s="21"/>
    </row>
    <row r="29" spans="3:34" ht="12" customHeight="1">
      <c r="C29" s="78" t="s">
        <v>17</v>
      </c>
      <c r="D29" s="47">
        <v>0</v>
      </c>
      <c r="E29" s="47">
        <v>0</v>
      </c>
      <c r="F29" s="47">
        <v>22</v>
      </c>
      <c r="G29" s="47">
        <v>0</v>
      </c>
      <c r="H29" s="47">
        <v>71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1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3"/>
      <c r="AF29" s="52">
        <f>SUM(D29:AE29)</f>
        <v>94</v>
      </c>
      <c r="AH29" s="21"/>
    </row>
    <row r="30" spans="3:34" ht="12" customHeight="1">
      <c r="C30" s="78" t="s">
        <v>86</v>
      </c>
      <c r="D30" s="47">
        <v>0</v>
      </c>
      <c r="E30" s="47">
        <v>0</v>
      </c>
      <c r="F30" s="47">
        <v>0</v>
      </c>
      <c r="G30" s="47">
        <v>0</v>
      </c>
      <c r="H30" s="47">
        <v>2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3"/>
      <c r="AF30" s="52">
        <f>SUM(D30:AE30)</f>
        <v>2</v>
      </c>
      <c r="AH30" s="21"/>
    </row>
    <row r="31" spans="3:34" ht="12" customHeight="1">
      <c r="C31" s="78" t="s">
        <v>18</v>
      </c>
      <c r="D31" s="47">
        <v>0</v>
      </c>
      <c r="E31" s="47">
        <v>0</v>
      </c>
      <c r="F31" s="47">
        <v>11</v>
      </c>
      <c r="G31" s="47">
        <v>0</v>
      </c>
      <c r="H31" s="47">
        <v>89</v>
      </c>
      <c r="I31" s="47">
        <v>0</v>
      </c>
      <c r="J31" s="47">
        <v>3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3"/>
      <c r="AF31" s="52">
        <f t="shared" si="6"/>
        <v>103</v>
      </c>
      <c r="AH31" s="21"/>
    </row>
    <row r="32" spans="3:34" ht="12" customHeight="1">
      <c r="C32" s="75" t="s">
        <v>19</v>
      </c>
      <c r="D32" s="47">
        <v>0</v>
      </c>
      <c r="E32" s="47">
        <v>0</v>
      </c>
      <c r="F32" s="47">
        <v>14</v>
      </c>
      <c r="G32" s="47">
        <v>0</v>
      </c>
      <c r="H32" s="47">
        <v>28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3"/>
      <c r="AF32" s="52">
        <f t="shared" si="6"/>
        <v>42</v>
      </c>
      <c r="AH32" s="21"/>
    </row>
    <row r="33" spans="3:34" ht="12" customHeight="1">
      <c r="C33" s="75" t="s">
        <v>149</v>
      </c>
      <c r="D33" s="47">
        <v>0</v>
      </c>
      <c r="E33" s="47">
        <v>0</v>
      </c>
      <c r="F33" s="47">
        <v>0</v>
      </c>
      <c r="G33" s="47">
        <v>0</v>
      </c>
      <c r="H33" s="47">
        <v>1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3"/>
      <c r="AF33" s="52">
        <f t="shared" si="6"/>
        <v>1</v>
      </c>
      <c r="AH33" s="21"/>
    </row>
    <row r="34" spans="3:34" ht="12" customHeight="1">
      <c r="C34" s="75" t="s">
        <v>114</v>
      </c>
      <c r="D34" s="47">
        <v>0</v>
      </c>
      <c r="E34" s="47">
        <v>0</v>
      </c>
      <c r="F34" s="47">
        <v>2</v>
      </c>
      <c r="G34" s="47">
        <v>0</v>
      </c>
      <c r="H34" s="47">
        <v>3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3"/>
      <c r="AF34" s="52">
        <f>SUM(D34:AE34)</f>
        <v>5</v>
      </c>
      <c r="AH34" s="21"/>
    </row>
    <row r="35" spans="3:34" ht="6" customHeight="1">
      <c r="C35" s="79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54"/>
      <c r="AH35" s="21"/>
    </row>
    <row r="36" spans="3:34" ht="12" customHeight="1">
      <c r="C36" s="74" t="s">
        <v>20</v>
      </c>
      <c r="D36" s="40">
        <f>SUM(D37:D48)</f>
        <v>0</v>
      </c>
      <c r="E36" s="40">
        <f aca="true" t="shared" si="7" ref="E36:AD36">SUM(E37:E48)</f>
        <v>1</v>
      </c>
      <c r="F36" s="40">
        <f>SUM(F37:F48)</f>
        <v>1486</v>
      </c>
      <c r="G36" s="40">
        <f t="shared" si="7"/>
        <v>0</v>
      </c>
      <c r="H36" s="40">
        <f t="shared" si="7"/>
        <v>7804</v>
      </c>
      <c r="I36" s="40">
        <f t="shared" si="7"/>
        <v>1</v>
      </c>
      <c r="J36" s="40">
        <f t="shared" si="7"/>
        <v>207</v>
      </c>
      <c r="K36" s="40">
        <f t="shared" si="7"/>
        <v>0</v>
      </c>
      <c r="L36" s="40">
        <f t="shared" si="7"/>
        <v>0</v>
      </c>
      <c r="M36" s="40">
        <f t="shared" si="7"/>
        <v>1</v>
      </c>
      <c r="N36" s="40">
        <f t="shared" si="7"/>
        <v>2</v>
      </c>
      <c r="O36" s="40">
        <f t="shared" si="7"/>
        <v>0</v>
      </c>
      <c r="P36" s="40">
        <f>SUM(P37:P48)</f>
        <v>88</v>
      </c>
      <c r="Q36" s="40">
        <f>SUM(Q37:Q48)</f>
        <v>0</v>
      </c>
      <c r="R36" s="40">
        <f>SUM(R37:R48)</f>
        <v>0</v>
      </c>
      <c r="S36" s="40">
        <f>SUM(S37:S48)</f>
        <v>0</v>
      </c>
      <c r="T36" s="40">
        <f>SUM(T37:T48)</f>
        <v>6</v>
      </c>
      <c r="U36" s="40">
        <f>SUM(U37:U48)</f>
        <v>0</v>
      </c>
      <c r="V36" s="40">
        <f t="shared" si="7"/>
        <v>1</v>
      </c>
      <c r="W36" s="40">
        <f>SUM(W37:W48)</f>
        <v>1</v>
      </c>
      <c r="X36" s="40">
        <f>SUM(X37:X48)</f>
        <v>0</v>
      </c>
      <c r="Y36" s="40">
        <f>SUM(Y37:Y48)</f>
        <v>1</v>
      </c>
      <c r="Z36" s="40">
        <f>SUM(Z37:Z48)</f>
        <v>3</v>
      </c>
      <c r="AA36" s="40">
        <f>SUM(AA37:AA48)</f>
        <v>0</v>
      </c>
      <c r="AB36" s="40">
        <f t="shared" si="7"/>
        <v>0</v>
      </c>
      <c r="AC36" s="40">
        <f t="shared" si="7"/>
        <v>0</v>
      </c>
      <c r="AD36" s="40">
        <f t="shared" si="7"/>
        <v>0</v>
      </c>
      <c r="AE36" s="40"/>
      <c r="AF36" s="41">
        <f aca="true" t="shared" si="8" ref="AF36:AF47">SUM(D36:AE36)</f>
        <v>9602</v>
      </c>
      <c r="AH36" s="21"/>
    </row>
    <row r="37" spans="3:34" ht="12" customHeight="1">
      <c r="C37" s="75" t="s">
        <v>21</v>
      </c>
      <c r="D37" s="47">
        <v>0</v>
      </c>
      <c r="E37" s="47">
        <v>0</v>
      </c>
      <c r="F37" s="47">
        <v>84</v>
      </c>
      <c r="G37" s="47">
        <v>0</v>
      </c>
      <c r="H37" s="47">
        <v>134</v>
      </c>
      <c r="I37" s="47">
        <v>0</v>
      </c>
      <c r="J37" s="47">
        <v>4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1</v>
      </c>
      <c r="AA37" s="47">
        <v>0</v>
      </c>
      <c r="AB37" s="47">
        <v>0</v>
      </c>
      <c r="AC37" s="47">
        <v>0</v>
      </c>
      <c r="AD37" s="47">
        <v>0</v>
      </c>
      <c r="AE37" s="43"/>
      <c r="AF37" s="52">
        <f t="shared" si="8"/>
        <v>223</v>
      </c>
      <c r="AH37" s="21"/>
    </row>
    <row r="38" spans="3:34" ht="12" customHeight="1">
      <c r="C38" s="80" t="s">
        <v>22</v>
      </c>
      <c r="D38" s="47">
        <v>0</v>
      </c>
      <c r="E38" s="47">
        <v>0</v>
      </c>
      <c r="F38" s="47">
        <v>11</v>
      </c>
      <c r="G38" s="47">
        <v>0</v>
      </c>
      <c r="H38" s="47">
        <v>21</v>
      </c>
      <c r="I38" s="47">
        <v>0</v>
      </c>
      <c r="J38" s="47">
        <v>1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3"/>
      <c r="AF38" s="52">
        <f t="shared" si="8"/>
        <v>33</v>
      </c>
      <c r="AH38" s="21"/>
    </row>
    <row r="39" spans="3:34" ht="12" customHeight="1">
      <c r="C39" s="75" t="s">
        <v>23</v>
      </c>
      <c r="D39" s="47">
        <v>0</v>
      </c>
      <c r="E39" s="47">
        <v>0</v>
      </c>
      <c r="F39" s="47">
        <v>159</v>
      </c>
      <c r="G39" s="47">
        <v>0</v>
      </c>
      <c r="H39" s="47">
        <v>769</v>
      </c>
      <c r="I39" s="47">
        <v>0</v>
      </c>
      <c r="J39" s="47">
        <v>31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26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3"/>
      <c r="AF39" s="52">
        <f t="shared" si="8"/>
        <v>985</v>
      </c>
      <c r="AH39" s="21"/>
    </row>
    <row r="40" spans="3:34" ht="12" customHeight="1">
      <c r="C40" s="75" t="s">
        <v>24</v>
      </c>
      <c r="D40" s="47">
        <v>0</v>
      </c>
      <c r="E40" s="47">
        <v>0</v>
      </c>
      <c r="F40" s="47">
        <v>13</v>
      </c>
      <c r="G40" s="47">
        <v>0</v>
      </c>
      <c r="H40" s="47">
        <v>80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3"/>
      <c r="AF40" s="52">
        <f t="shared" si="8"/>
        <v>93</v>
      </c>
      <c r="AH40" s="21"/>
    </row>
    <row r="41" spans="3:34" ht="12" customHeight="1">
      <c r="C41" s="75" t="s">
        <v>25</v>
      </c>
      <c r="D41" s="47">
        <v>0</v>
      </c>
      <c r="E41" s="47">
        <v>0</v>
      </c>
      <c r="F41" s="47">
        <v>694</v>
      </c>
      <c r="G41" s="47">
        <v>0</v>
      </c>
      <c r="H41" s="47">
        <v>3398</v>
      </c>
      <c r="I41" s="47">
        <v>0</v>
      </c>
      <c r="J41" s="47">
        <v>66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22</v>
      </c>
      <c r="Q41" s="47">
        <v>0</v>
      </c>
      <c r="R41" s="47">
        <v>0</v>
      </c>
      <c r="S41" s="47">
        <v>0</v>
      </c>
      <c r="T41" s="47">
        <v>5</v>
      </c>
      <c r="U41" s="47">
        <v>0</v>
      </c>
      <c r="V41" s="47">
        <v>0</v>
      </c>
      <c r="W41" s="47">
        <v>0</v>
      </c>
      <c r="X41" s="47">
        <v>0</v>
      </c>
      <c r="Y41" s="47">
        <v>1</v>
      </c>
      <c r="Z41" s="47">
        <v>1</v>
      </c>
      <c r="AA41" s="47">
        <v>0</v>
      </c>
      <c r="AB41" s="47">
        <v>0</v>
      </c>
      <c r="AC41" s="47">
        <v>0</v>
      </c>
      <c r="AD41" s="47">
        <v>0</v>
      </c>
      <c r="AE41" s="43"/>
      <c r="AF41" s="52">
        <f t="shared" si="8"/>
        <v>4187</v>
      </c>
      <c r="AH41" s="21"/>
    </row>
    <row r="42" spans="3:34" ht="12" customHeight="1">
      <c r="C42" s="75" t="s">
        <v>26</v>
      </c>
      <c r="D42" s="47">
        <v>0</v>
      </c>
      <c r="E42" s="47">
        <v>0</v>
      </c>
      <c r="F42" s="47">
        <v>39</v>
      </c>
      <c r="G42" s="47">
        <v>0</v>
      </c>
      <c r="H42" s="47">
        <v>368</v>
      </c>
      <c r="I42" s="47">
        <v>0</v>
      </c>
      <c r="J42" s="47">
        <v>1</v>
      </c>
      <c r="K42" s="47">
        <v>0</v>
      </c>
      <c r="L42" s="47">
        <v>0</v>
      </c>
      <c r="M42" s="47">
        <v>1</v>
      </c>
      <c r="N42" s="47">
        <v>0</v>
      </c>
      <c r="O42" s="47">
        <v>0</v>
      </c>
      <c r="P42" s="47">
        <v>3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1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3"/>
      <c r="AF42" s="52">
        <f t="shared" si="8"/>
        <v>413</v>
      </c>
      <c r="AH42" s="21"/>
    </row>
    <row r="43" spans="3:34" ht="12" customHeight="1">
      <c r="C43" s="75" t="s">
        <v>115</v>
      </c>
      <c r="D43" s="47">
        <v>0</v>
      </c>
      <c r="E43" s="47">
        <v>0</v>
      </c>
      <c r="F43" s="47">
        <v>3</v>
      </c>
      <c r="G43" s="47">
        <v>0</v>
      </c>
      <c r="H43" s="47">
        <v>1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1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3"/>
      <c r="AF43" s="52">
        <f>SUM(D43:AE43)</f>
        <v>5</v>
      </c>
      <c r="AH43" s="21"/>
    </row>
    <row r="44" spans="3:34" ht="12" customHeight="1">
      <c r="C44" s="80" t="s">
        <v>27</v>
      </c>
      <c r="D44" s="47">
        <v>0</v>
      </c>
      <c r="E44" s="47">
        <v>0</v>
      </c>
      <c r="F44" s="47">
        <v>1</v>
      </c>
      <c r="G44" s="47">
        <v>0</v>
      </c>
      <c r="H44" s="47">
        <v>22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3"/>
      <c r="AF44" s="52">
        <f t="shared" si="8"/>
        <v>23</v>
      </c>
      <c r="AH44" s="21"/>
    </row>
    <row r="45" spans="3:34" ht="12" customHeight="1">
      <c r="C45" s="75" t="s">
        <v>28</v>
      </c>
      <c r="D45" s="47">
        <v>0</v>
      </c>
      <c r="E45" s="47">
        <v>0</v>
      </c>
      <c r="F45" s="47">
        <v>149</v>
      </c>
      <c r="G45" s="47">
        <v>0</v>
      </c>
      <c r="H45" s="47">
        <v>1118</v>
      </c>
      <c r="I45" s="47">
        <v>0</v>
      </c>
      <c r="J45" s="47">
        <v>17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6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3"/>
      <c r="AF45" s="52">
        <f t="shared" si="8"/>
        <v>1290</v>
      </c>
      <c r="AH45" s="21"/>
    </row>
    <row r="46" spans="3:34" ht="12" customHeight="1">
      <c r="C46" s="80" t="s">
        <v>29</v>
      </c>
      <c r="D46" s="47">
        <v>0</v>
      </c>
      <c r="E46" s="47">
        <v>0</v>
      </c>
      <c r="F46" s="47">
        <v>3</v>
      </c>
      <c r="G46" s="47">
        <v>0</v>
      </c>
      <c r="H46" s="47">
        <v>17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3"/>
      <c r="AF46" s="52">
        <f t="shared" si="8"/>
        <v>20</v>
      </c>
      <c r="AH46" s="21"/>
    </row>
    <row r="47" spans="3:34" ht="12" customHeight="1">
      <c r="C47" s="75" t="s">
        <v>30</v>
      </c>
      <c r="D47" s="47">
        <v>0</v>
      </c>
      <c r="E47" s="47">
        <v>1</v>
      </c>
      <c r="F47" s="47">
        <v>330</v>
      </c>
      <c r="G47" s="47">
        <v>0</v>
      </c>
      <c r="H47" s="47">
        <v>1876</v>
      </c>
      <c r="I47" s="47">
        <v>1</v>
      </c>
      <c r="J47" s="47">
        <v>87</v>
      </c>
      <c r="K47" s="47">
        <v>0</v>
      </c>
      <c r="L47" s="47">
        <v>0</v>
      </c>
      <c r="M47" s="47">
        <v>0</v>
      </c>
      <c r="N47" s="47">
        <v>2</v>
      </c>
      <c r="O47" s="47">
        <v>0</v>
      </c>
      <c r="P47" s="47">
        <v>31</v>
      </c>
      <c r="Q47" s="47">
        <v>0</v>
      </c>
      <c r="R47" s="47">
        <v>0</v>
      </c>
      <c r="S47" s="47">
        <v>0</v>
      </c>
      <c r="T47" s="47">
        <v>1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1</v>
      </c>
      <c r="AA47" s="47">
        <v>0</v>
      </c>
      <c r="AB47" s="47">
        <v>0</v>
      </c>
      <c r="AC47" s="47">
        <v>0</v>
      </c>
      <c r="AD47" s="47">
        <v>0</v>
      </c>
      <c r="AE47" s="43"/>
      <c r="AF47" s="52">
        <f t="shared" si="8"/>
        <v>2330</v>
      </c>
      <c r="AH47" s="21"/>
    </row>
    <row r="48" spans="3:34" ht="6" customHeight="1">
      <c r="C48" s="67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54"/>
      <c r="AH48" s="21"/>
    </row>
    <row r="49" spans="3:34" ht="12" customHeight="1">
      <c r="C49" s="66" t="s">
        <v>31</v>
      </c>
      <c r="D49" s="40">
        <f>SUM(D50:D85)</f>
        <v>0</v>
      </c>
      <c r="E49" s="40">
        <f aca="true" t="shared" si="9" ref="E49:AD49">SUM(E50:E85)</f>
        <v>0</v>
      </c>
      <c r="F49" s="40">
        <f>SUM(F50:F85)</f>
        <v>447</v>
      </c>
      <c r="G49" s="40">
        <f t="shared" si="9"/>
        <v>0</v>
      </c>
      <c r="H49" s="40">
        <f t="shared" si="9"/>
        <v>265</v>
      </c>
      <c r="I49" s="40">
        <f t="shared" si="9"/>
        <v>0</v>
      </c>
      <c r="J49" s="40">
        <f t="shared" si="9"/>
        <v>1</v>
      </c>
      <c r="K49" s="40">
        <f t="shared" si="9"/>
        <v>0</v>
      </c>
      <c r="L49" s="40">
        <f t="shared" si="9"/>
        <v>0</v>
      </c>
      <c r="M49" s="40">
        <f t="shared" si="9"/>
        <v>0</v>
      </c>
      <c r="N49" s="40">
        <f t="shared" si="9"/>
        <v>0</v>
      </c>
      <c r="O49" s="40">
        <f t="shared" si="9"/>
        <v>0</v>
      </c>
      <c r="P49" s="40">
        <f>SUM(P50:P85)</f>
        <v>0</v>
      </c>
      <c r="Q49" s="40">
        <f>SUM(Q50:Q85)</f>
        <v>0</v>
      </c>
      <c r="R49" s="40">
        <f>SUM(R50:R85)</f>
        <v>0</v>
      </c>
      <c r="S49" s="40">
        <f>SUM(S50:S85)</f>
        <v>0</v>
      </c>
      <c r="T49" s="40">
        <f>SUM(T50:T85)</f>
        <v>1</v>
      </c>
      <c r="U49" s="40">
        <f>SUM(U50:U85)</f>
        <v>0</v>
      </c>
      <c r="V49" s="40">
        <f t="shared" si="9"/>
        <v>1</v>
      </c>
      <c r="W49" s="40">
        <f>SUM(W50:W85)</f>
        <v>0</v>
      </c>
      <c r="X49" s="40">
        <f>SUM(X50:X85)</f>
        <v>0</v>
      </c>
      <c r="Y49" s="40">
        <f>SUM(Y50:Y85)</f>
        <v>27</v>
      </c>
      <c r="Z49" s="40">
        <f>SUM(Z50:Z85)</f>
        <v>2</v>
      </c>
      <c r="AA49" s="40">
        <f>SUM(AA50:AA85)</f>
        <v>0</v>
      </c>
      <c r="AB49" s="40">
        <f t="shared" si="9"/>
        <v>0</v>
      </c>
      <c r="AC49" s="40">
        <f t="shared" si="9"/>
        <v>0</v>
      </c>
      <c r="AD49" s="40">
        <f t="shared" si="9"/>
        <v>0</v>
      </c>
      <c r="AE49" s="40"/>
      <c r="AF49" s="41">
        <f aca="true" t="shared" si="10" ref="AF49:AF84">SUM(D49:AE49)</f>
        <v>744</v>
      </c>
      <c r="AH49" s="21"/>
    </row>
    <row r="50" spans="3:34" ht="12" customHeight="1">
      <c r="C50" s="70" t="s">
        <v>32</v>
      </c>
      <c r="D50" s="47">
        <v>0</v>
      </c>
      <c r="E50" s="47">
        <v>0</v>
      </c>
      <c r="F50" s="47">
        <v>2</v>
      </c>
      <c r="G50" s="47">
        <v>0</v>
      </c>
      <c r="H50" s="47">
        <v>1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3"/>
      <c r="AF50" s="52">
        <f t="shared" si="10"/>
        <v>3</v>
      </c>
      <c r="AH50" s="21"/>
    </row>
    <row r="51" spans="3:34" ht="12" customHeight="1">
      <c r="C51" s="70" t="s">
        <v>33</v>
      </c>
      <c r="D51" s="47">
        <v>0</v>
      </c>
      <c r="E51" s="47">
        <v>0</v>
      </c>
      <c r="F51" s="47">
        <v>11</v>
      </c>
      <c r="G51" s="47">
        <v>0</v>
      </c>
      <c r="H51" s="47">
        <v>8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3"/>
      <c r="AF51" s="52">
        <f t="shared" si="10"/>
        <v>19</v>
      </c>
      <c r="AH51" s="21"/>
    </row>
    <row r="52" spans="3:34" ht="12" customHeight="1">
      <c r="C52" s="70" t="s">
        <v>74</v>
      </c>
      <c r="D52" s="47">
        <v>0</v>
      </c>
      <c r="E52" s="47">
        <v>0</v>
      </c>
      <c r="F52" s="47">
        <v>27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3"/>
      <c r="AF52" s="52">
        <f t="shared" si="10"/>
        <v>27</v>
      </c>
      <c r="AH52" s="21"/>
    </row>
    <row r="53" spans="3:34" ht="12" customHeight="1">
      <c r="C53" s="70" t="s">
        <v>76</v>
      </c>
      <c r="D53" s="47">
        <v>0</v>
      </c>
      <c r="E53" s="47">
        <v>0</v>
      </c>
      <c r="F53" s="47">
        <v>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3"/>
      <c r="AF53" s="52">
        <f t="shared" si="10"/>
        <v>4</v>
      </c>
      <c r="AH53" s="21"/>
    </row>
    <row r="54" spans="3:34" ht="12" customHeight="1">
      <c r="C54" s="70" t="s">
        <v>158</v>
      </c>
      <c r="D54" s="47">
        <v>0</v>
      </c>
      <c r="E54" s="47">
        <v>0</v>
      </c>
      <c r="F54" s="47">
        <v>1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3"/>
      <c r="AF54" s="52">
        <f>SUM(D54:AE54)</f>
        <v>1</v>
      </c>
      <c r="AH54" s="21"/>
    </row>
    <row r="55" spans="3:34" ht="12" customHeight="1">
      <c r="C55" s="70" t="s">
        <v>34</v>
      </c>
      <c r="D55" s="47">
        <v>0</v>
      </c>
      <c r="E55" s="47">
        <v>0</v>
      </c>
      <c r="F55" s="47">
        <v>3</v>
      </c>
      <c r="G55" s="47">
        <v>0</v>
      </c>
      <c r="H55" s="47">
        <v>9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3"/>
      <c r="AF55" s="52">
        <f t="shared" si="10"/>
        <v>12</v>
      </c>
      <c r="AH55" s="21"/>
    </row>
    <row r="56" spans="3:34" ht="12" customHeight="1">
      <c r="C56" s="69" t="s">
        <v>94</v>
      </c>
      <c r="D56" s="47">
        <v>0</v>
      </c>
      <c r="E56" s="47">
        <v>0</v>
      </c>
      <c r="F56" s="47">
        <v>1</v>
      </c>
      <c r="G56" s="47">
        <v>0</v>
      </c>
      <c r="H56" s="47">
        <v>7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3"/>
      <c r="AF56" s="52">
        <f t="shared" si="10"/>
        <v>8</v>
      </c>
      <c r="AH56" s="21"/>
    </row>
    <row r="57" spans="3:34" ht="12" customHeight="1">
      <c r="C57" s="69" t="s">
        <v>159</v>
      </c>
      <c r="D57" s="47">
        <v>0</v>
      </c>
      <c r="E57" s="47">
        <v>0</v>
      </c>
      <c r="F57" s="47">
        <v>1</v>
      </c>
      <c r="G57" s="47">
        <v>0</v>
      </c>
      <c r="H57" s="47">
        <v>1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3"/>
      <c r="AF57" s="52">
        <f>SUM(D57:AE57)</f>
        <v>2</v>
      </c>
      <c r="AH57" s="21"/>
    </row>
    <row r="58" spans="3:34" ht="12" customHeight="1">
      <c r="C58" s="70" t="s">
        <v>75</v>
      </c>
      <c r="D58" s="47">
        <v>0</v>
      </c>
      <c r="E58" s="47">
        <v>0</v>
      </c>
      <c r="F58" s="47">
        <v>1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3"/>
      <c r="AF58" s="52">
        <f t="shared" si="10"/>
        <v>1</v>
      </c>
      <c r="AH58" s="21"/>
    </row>
    <row r="59" spans="3:34" ht="12" customHeight="1">
      <c r="C59" s="70" t="s">
        <v>84</v>
      </c>
      <c r="D59" s="47">
        <v>0</v>
      </c>
      <c r="E59" s="47">
        <v>0</v>
      </c>
      <c r="F59" s="47">
        <v>2</v>
      </c>
      <c r="G59" s="47">
        <v>0</v>
      </c>
      <c r="H59" s="47">
        <v>2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3"/>
      <c r="AF59" s="52">
        <f t="shared" si="10"/>
        <v>4</v>
      </c>
      <c r="AH59" s="21"/>
    </row>
    <row r="60" spans="3:34" ht="12" customHeight="1">
      <c r="C60" s="70" t="s">
        <v>35</v>
      </c>
      <c r="D60" s="47">
        <v>0</v>
      </c>
      <c r="E60" s="47">
        <v>0</v>
      </c>
      <c r="F60" s="47">
        <v>35</v>
      </c>
      <c r="G60" s="47">
        <v>0</v>
      </c>
      <c r="H60" s="47">
        <v>51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1</v>
      </c>
      <c r="AA60" s="47">
        <v>0</v>
      </c>
      <c r="AB60" s="47">
        <v>0</v>
      </c>
      <c r="AC60" s="47">
        <v>0</v>
      </c>
      <c r="AD60" s="47">
        <v>0</v>
      </c>
      <c r="AE60" s="43"/>
      <c r="AF60" s="52">
        <f t="shared" si="10"/>
        <v>87</v>
      </c>
      <c r="AH60" s="21"/>
    </row>
    <row r="61" spans="3:34" ht="12" customHeight="1">
      <c r="C61" s="70" t="s">
        <v>160</v>
      </c>
      <c r="D61" s="47">
        <v>0</v>
      </c>
      <c r="E61" s="47">
        <v>0</v>
      </c>
      <c r="F61" s="47">
        <v>2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3"/>
      <c r="AF61" s="52">
        <f>SUM(D61:AE61)</f>
        <v>2</v>
      </c>
      <c r="AH61" s="21"/>
    </row>
    <row r="62" spans="3:34" ht="12" customHeight="1">
      <c r="C62" s="70" t="s">
        <v>164</v>
      </c>
      <c r="D62" s="47">
        <v>0</v>
      </c>
      <c r="E62" s="47">
        <v>0</v>
      </c>
      <c r="F62" s="47">
        <v>2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3"/>
      <c r="AF62" s="52">
        <f>SUM(D62:AE62)</f>
        <v>2</v>
      </c>
      <c r="AH62" s="21"/>
    </row>
    <row r="63" spans="3:34" ht="12" customHeight="1">
      <c r="C63" s="70" t="s">
        <v>36</v>
      </c>
      <c r="D63" s="47">
        <v>0</v>
      </c>
      <c r="E63" s="47">
        <v>0</v>
      </c>
      <c r="F63" s="47">
        <v>13</v>
      </c>
      <c r="G63" s="47">
        <v>0</v>
      </c>
      <c r="H63" s="47">
        <v>15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3"/>
      <c r="AF63" s="52">
        <f t="shared" si="10"/>
        <v>28</v>
      </c>
      <c r="AH63" s="21"/>
    </row>
    <row r="64" spans="3:34" ht="12" customHeight="1">
      <c r="C64" s="70" t="s">
        <v>83</v>
      </c>
      <c r="D64" s="47">
        <v>0</v>
      </c>
      <c r="E64" s="47">
        <v>0</v>
      </c>
      <c r="F64" s="47">
        <v>3</v>
      </c>
      <c r="G64" s="47">
        <v>0</v>
      </c>
      <c r="H64" s="47">
        <v>2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1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3"/>
      <c r="AF64" s="52">
        <f t="shared" si="10"/>
        <v>6</v>
      </c>
      <c r="AH64" s="21"/>
    </row>
    <row r="65" spans="3:34" ht="12" customHeight="1">
      <c r="C65" s="70" t="s">
        <v>165</v>
      </c>
      <c r="D65" s="47">
        <v>0</v>
      </c>
      <c r="E65" s="47">
        <v>0</v>
      </c>
      <c r="F65" s="47">
        <v>3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3"/>
      <c r="AF65" s="52">
        <f>SUM(D65:AE65)</f>
        <v>3</v>
      </c>
      <c r="AH65" s="21"/>
    </row>
    <row r="66" spans="3:34" ht="12" customHeight="1">
      <c r="C66" s="70" t="s">
        <v>140</v>
      </c>
      <c r="D66" s="47">
        <v>0</v>
      </c>
      <c r="E66" s="47">
        <v>0</v>
      </c>
      <c r="F66" s="47">
        <v>6</v>
      </c>
      <c r="G66" s="47">
        <v>0</v>
      </c>
      <c r="H66" s="47">
        <v>2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3"/>
      <c r="AF66" s="52">
        <f>SUM(D66:AE66)</f>
        <v>8</v>
      </c>
      <c r="AH66" s="21"/>
    </row>
    <row r="67" spans="3:34" ht="12" customHeight="1">
      <c r="C67" s="70" t="s">
        <v>135</v>
      </c>
      <c r="D67" s="47">
        <v>0</v>
      </c>
      <c r="E67" s="47">
        <v>0</v>
      </c>
      <c r="F67" s="47">
        <v>0</v>
      </c>
      <c r="G67" s="47">
        <v>0</v>
      </c>
      <c r="H67" s="47">
        <v>1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3"/>
      <c r="AF67" s="52">
        <f>SUM(D67:AE67)</f>
        <v>1</v>
      </c>
      <c r="AH67" s="21"/>
    </row>
    <row r="68" spans="3:34" ht="12" customHeight="1">
      <c r="C68" s="70" t="s">
        <v>37</v>
      </c>
      <c r="D68" s="47">
        <v>0</v>
      </c>
      <c r="E68" s="47">
        <v>0</v>
      </c>
      <c r="F68" s="47">
        <v>30</v>
      </c>
      <c r="G68" s="47">
        <v>0</v>
      </c>
      <c r="H68" s="47">
        <v>25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3"/>
      <c r="AF68" s="52">
        <f t="shared" si="10"/>
        <v>55</v>
      </c>
      <c r="AH68" s="21"/>
    </row>
    <row r="69" spans="3:34" ht="12" customHeight="1">
      <c r="C69" s="70" t="s">
        <v>150</v>
      </c>
      <c r="D69" s="47">
        <v>0</v>
      </c>
      <c r="E69" s="47">
        <v>0</v>
      </c>
      <c r="F69" s="47">
        <v>1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3"/>
      <c r="AF69" s="52">
        <f>SUM(D69:AE69)</f>
        <v>1</v>
      </c>
      <c r="AH69" s="21"/>
    </row>
    <row r="70" spans="3:34" ht="12" customHeight="1">
      <c r="C70" s="70" t="s">
        <v>169</v>
      </c>
      <c r="D70" s="47">
        <v>0</v>
      </c>
      <c r="E70" s="47">
        <v>0</v>
      </c>
      <c r="F70" s="47">
        <v>1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3"/>
      <c r="AF70" s="52">
        <f>SUM(D70:AE70)</f>
        <v>1</v>
      </c>
      <c r="AH70" s="21"/>
    </row>
    <row r="71" spans="3:34" ht="12" customHeight="1">
      <c r="C71" s="69" t="s">
        <v>38</v>
      </c>
      <c r="D71" s="47">
        <v>0</v>
      </c>
      <c r="E71" s="47">
        <v>0</v>
      </c>
      <c r="F71" s="47">
        <v>3</v>
      </c>
      <c r="G71" s="47">
        <v>0</v>
      </c>
      <c r="H71" s="47">
        <v>2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3"/>
      <c r="AF71" s="52">
        <f t="shared" si="10"/>
        <v>5</v>
      </c>
      <c r="AH71" s="21"/>
    </row>
    <row r="72" spans="3:34" ht="12" customHeight="1">
      <c r="C72" s="69" t="s">
        <v>166</v>
      </c>
      <c r="D72" s="47">
        <v>0</v>
      </c>
      <c r="E72" s="47">
        <v>0</v>
      </c>
      <c r="F72" s="47">
        <v>1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3"/>
      <c r="AF72" s="52">
        <f>SUM(D72:AE72)</f>
        <v>1</v>
      </c>
      <c r="AH72" s="21"/>
    </row>
    <row r="73" spans="3:34" ht="12" customHeight="1">
      <c r="C73" s="69" t="s">
        <v>141</v>
      </c>
      <c r="D73" s="47">
        <v>0</v>
      </c>
      <c r="E73" s="47">
        <v>0</v>
      </c>
      <c r="F73" s="47">
        <v>6</v>
      </c>
      <c r="G73" s="47">
        <v>0</v>
      </c>
      <c r="H73" s="47">
        <v>2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3"/>
      <c r="AF73" s="52">
        <f>SUM(D73:AE73)</f>
        <v>8</v>
      </c>
      <c r="AH73" s="21"/>
    </row>
    <row r="74" spans="3:34" ht="12" customHeight="1">
      <c r="C74" s="69" t="s">
        <v>126</v>
      </c>
      <c r="D74" s="47">
        <v>0</v>
      </c>
      <c r="E74" s="47">
        <v>0</v>
      </c>
      <c r="F74" s="47">
        <v>1</v>
      </c>
      <c r="G74" s="47">
        <v>0</v>
      </c>
      <c r="H74" s="47">
        <v>2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3"/>
      <c r="AF74" s="52">
        <f>SUM(D74:AE74)</f>
        <v>3</v>
      </c>
      <c r="AH74" s="21"/>
    </row>
    <row r="75" spans="3:34" ht="12" customHeight="1">
      <c r="C75" s="69" t="s">
        <v>116</v>
      </c>
      <c r="D75" s="47">
        <v>0</v>
      </c>
      <c r="E75" s="47">
        <v>0</v>
      </c>
      <c r="F75" s="47">
        <v>3</v>
      </c>
      <c r="G75" s="47">
        <v>0</v>
      </c>
      <c r="H75" s="47">
        <v>4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3"/>
      <c r="AF75" s="52">
        <f>SUM(D75:AE75)</f>
        <v>7</v>
      </c>
      <c r="AH75" s="21"/>
    </row>
    <row r="76" spans="3:34" ht="12" customHeight="1">
      <c r="C76" s="69" t="s">
        <v>136</v>
      </c>
      <c r="D76" s="47">
        <v>0</v>
      </c>
      <c r="E76" s="47">
        <v>0</v>
      </c>
      <c r="F76" s="47">
        <v>8</v>
      </c>
      <c r="G76" s="47">
        <v>0</v>
      </c>
      <c r="H76" s="47">
        <v>4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3"/>
      <c r="AF76" s="52">
        <f>SUM(D76:AE76)</f>
        <v>12</v>
      </c>
      <c r="AH76" s="21"/>
    </row>
    <row r="77" spans="3:34" ht="12" customHeight="1">
      <c r="C77" s="70" t="s">
        <v>39</v>
      </c>
      <c r="D77" s="47">
        <v>0</v>
      </c>
      <c r="E77" s="47">
        <v>0</v>
      </c>
      <c r="F77" s="47">
        <v>1</v>
      </c>
      <c r="G77" s="47">
        <v>0</v>
      </c>
      <c r="H77" s="47">
        <v>4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3"/>
      <c r="AF77" s="52">
        <f t="shared" si="10"/>
        <v>5</v>
      </c>
      <c r="AH77" s="21"/>
    </row>
    <row r="78" spans="3:34" ht="12" customHeight="1">
      <c r="C78" s="69" t="s">
        <v>40</v>
      </c>
      <c r="D78" s="47">
        <v>0</v>
      </c>
      <c r="E78" s="47">
        <v>0</v>
      </c>
      <c r="F78" s="47">
        <v>19</v>
      </c>
      <c r="G78" s="47">
        <v>0</v>
      </c>
      <c r="H78" s="47">
        <v>6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1</v>
      </c>
      <c r="AA78" s="47">
        <v>0</v>
      </c>
      <c r="AB78" s="47">
        <v>0</v>
      </c>
      <c r="AC78" s="47">
        <v>0</v>
      </c>
      <c r="AD78" s="47">
        <v>0</v>
      </c>
      <c r="AE78" s="43"/>
      <c r="AF78" s="52">
        <f t="shared" si="10"/>
        <v>26</v>
      </c>
      <c r="AH78" s="21"/>
    </row>
    <row r="79" spans="3:34" ht="12" customHeight="1">
      <c r="C79" s="68" t="s">
        <v>95</v>
      </c>
      <c r="D79" s="47">
        <v>0</v>
      </c>
      <c r="E79" s="47">
        <v>0</v>
      </c>
      <c r="F79" s="47">
        <v>151</v>
      </c>
      <c r="G79" s="47">
        <v>0</v>
      </c>
      <c r="H79" s="47">
        <v>79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1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3"/>
      <c r="AF79" s="52">
        <f t="shared" si="10"/>
        <v>231</v>
      </c>
      <c r="AH79" s="21"/>
    </row>
    <row r="80" spans="3:34" ht="12" customHeight="1">
      <c r="C80" s="68" t="s">
        <v>41</v>
      </c>
      <c r="D80" s="47">
        <v>0</v>
      </c>
      <c r="E80" s="47">
        <v>0</v>
      </c>
      <c r="F80" s="47">
        <v>81</v>
      </c>
      <c r="G80" s="47">
        <v>0</v>
      </c>
      <c r="H80" s="47">
        <v>15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27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3"/>
      <c r="AF80" s="52">
        <f t="shared" si="10"/>
        <v>123</v>
      </c>
      <c r="AH80" s="21"/>
    </row>
    <row r="81" spans="3:34" ht="12" customHeight="1">
      <c r="C81" s="68" t="s">
        <v>155</v>
      </c>
      <c r="D81" s="47">
        <v>0</v>
      </c>
      <c r="E81" s="47">
        <v>0</v>
      </c>
      <c r="F81" s="47">
        <v>6</v>
      </c>
      <c r="G81" s="47">
        <v>0</v>
      </c>
      <c r="H81" s="47">
        <v>3</v>
      </c>
      <c r="I81" s="47">
        <v>0</v>
      </c>
      <c r="J81" s="47">
        <v>1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3"/>
      <c r="AF81" s="52">
        <f t="shared" si="10"/>
        <v>10</v>
      </c>
      <c r="AH81" s="21"/>
    </row>
    <row r="82" spans="3:34" ht="12" customHeight="1">
      <c r="C82" s="68" t="s">
        <v>137</v>
      </c>
      <c r="D82" s="47">
        <v>0</v>
      </c>
      <c r="E82" s="47">
        <v>0</v>
      </c>
      <c r="F82" s="47">
        <v>3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3"/>
      <c r="AF82" s="52">
        <f>SUM(D82:AE82)</f>
        <v>3</v>
      </c>
      <c r="AH82" s="21"/>
    </row>
    <row r="83" spans="3:34" ht="12" customHeight="1">
      <c r="C83" s="68" t="s">
        <v>42</v>
      </c>
      <c r="D83" s="47">
        <v>0</v>
      </c>
      <c r="E83" s="47">
        <v>0</v>
      </c>
      <c r="F83" s="47">
        <v>1</v>
      </c>
      <c r="G83" s="47">
        <v>0</v>
      </c>
      <c r="H83" s="47">
        <v>1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3"/>
      <c r="AF83" s="52">
        <f t="shared" si="10"/>
        <v>2</v>
      </c>
      <c r="AH83" s="21"/>
    </row>
    <row r="84" spans="3:34" ht="12" customHeight="1">
      <c r="C84" s="68" t="s">
        <v>43</v>
      </c>
      <c r="D84" s="47">
        <v>0</v>
      </c>
      <c r="E84" s="47">
        <v>0</v>
      </c>
      <c r="F84" s="47">
        <v>14</v>
      </c>
      <c r="G84" s="47">
        <v>0</v>
      </c>
      <c r="H84" s="47">
        <v>19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3"/>
      <c r="AF84" s="52">
        <f t="shared" si="10"/>
        <v>33</v>
      </c>
      <c r="AH84" s="21"/>
    </row>
    <row r="85" spans="3:34" ht="6" customHeight="1" thickBot="1">
      <c r="C85" s="23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6"/>
      <c r="AH85" s="21"/>
    </row>
    <row r="86" ht="6" customHeight="1">
      <c r="AH86" s="21"/>
    </row>
    <row r="87" spans="3:34" ht="12" customHeight="1">
      <c r="C87" s="59" t="s">
        <v>44</v>
      </c>
      <c r="AH87" s="21"/>
    </row>
    <row r="88" spans="3:34" ht="12" customHeight="1">
      <c r="C88" s="58" t="s">
        <v>45</v>
      </c>
      <c r="AH88" s="21"/>
    </row>
    <row r="89" spans="3:34" ht="12" customHeight="1">
      <c r="C89" s="58"/>
      <c r="AH89" s="21"/>
    </row>
    <row r="90" ht="6" customHeight="1">
      <c r="AH90" s="21"/>
    </row>
    <row r="91" spans="3:34" ht="43.5" customHeight="1">
      <c r="C91" s="87" t="str">
        <f>C2</f>
        <v>Eventos de extranjeros que fueron rechazados, según continente, país de nacionalidad y Aeropuerto, 
enero-diciembre de 2018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H91" s="21"/>
    </row>
    <row r="92" ht="6" customHeight="1">
      <c r="AH92" s="21"/>
    </row>
    <row r="93" spans="1:34" s="4" customFormat="1" ht="12" customHeight="1" thickBot="1">
      <c r="A93" s="1"/>
      <c r="C93" s="5"/>
      <c r="AF93" s="60" t="s">
        <v>46</v>
      </c>
      <c r="AH93" s="21"/>
    </row>
    <row r="94" spans="1:34" s="4" customFormat="1" ht="30" customHeight="1">
      <c r="A94" s="1"/>
      <c r="C94" s="88" t="s">
        <v>1</v>
      </c>
      <c r="D94" s="95" t="str">
        <f>D5</f>
        <v>Entidad federativa</v>
      </c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7"/>
      <c r="AF94" s="92" t="s">
        <v>3</v>
      </c>
      <c r="AH94" s="21"/>
    </row>
    <row r="95" spans="1:34" s="4" customFormat="1" ht="175.5" customHeight="1">
      <c r="A95" s="1"/>
      <c r="C95" s="89"/>
      <c r="D95" s="8" t="str">
        <f>D$6</f>
        <v>Acapulco, Gro.</v>
      </c>
      <c r="E95" s="8" t="str">
        <f aca="true" t="shared" si="11" ref="E95:AD95">E$6</f>
        <v>Aguascalientes, A. I.</v>
      </c>
      <c r="F95" s="8" t="str">
        <f t="shared" si="11"/>
        <v>Cancún, Q. Roo</v>
      </c>
      <c r="G95" s="8" t="str">
        <f t="shared" si="11"/>
        <v>Chihuahua, Chih.</v>
      </c>
      <c r="H95" s="8" t="str">
        <f t="shared" si="11"/>
        <v>Ciudad de México (AICM)</v>
      </c>
      <c r="I95" s="8" t="str">
        <f t="shared" si="11"/>
        <v>Cd. Juárez,  A. I.</v>
      </c>
      <c r="J95" s="8" t="str">
        <f t="shared" si="11"/>
        <v>Guadalajara, Jal.</v>
      </c>
      <c r="K95" s="8" t="str">
        <f t="shared" si="11"/>
        <v>Huatulco, A.I.</v>
      </c>
      <c r="L95" s="8" t="str">
        <f t="shared" si="11"/>
        <v>Manzanillo, Col.</v>
      </c>
      <c r="M95" s="8" t="str">
        <f t="shared" si="11"/>
        <v>Mazatlán, Sin.</v>
      </c>
      <c r="N95" s="8" t="str">
        <f t="shared" si="11"/>
        <v>Mérida, Yuc.</v>
      </c>
      <c r="O95" s="8" t="str">
        <f t="shared" si="11"/>
        <v>Mexicali, A. I.</v>
      </c>
      <c r="P95" s="8" t="str">
        <f t="shared" si="11"/>
        <v>Monterrey, N.L.</v>
      </c>
      <c r="Q95" s="8" t="str">
        <f t="shared" si="11"/>
        <v>Morelia, Mich.</v>
      </c>
      <c r="R95" s="8" t="str">
        <f t="shared" si="11"/>
        <v>Oaxaca, A. I.</v>
      </c>
      <c r="S95" s="8" t="str">
        <f t="shared" si="11"/>
        <v>Puebla, Pue.</v>
      </c>
      <c r="T95" s="8" t="str">
        <f t="shared" si="11"/>
        <v>Puerto Vallarta, Jal.</v>
      </c>
      <c r="U95" s="8" t="str">
        <f t="shared" si="11"/>
        <v>Querétaro, A. I. "Ing. Fernando Espinosa"</v>
      </c>
      <c r="V95" s="8" t="str">
        <f t="shared" si="11"/>
        <v>San José del Cabo, B.C.S.</v>
      </c>
      <c r="W95" s="8" t="str">
        <f t="shared" si="11"/>
        <v>San Luis Potosí, S.L.P.</v>
      </c>
      <c r="X95" s="8" t="str">
        <f t="shared" si="11"/>
        <v>Silao, Guanajuato.</v>
      </c>
      <c r="Y95" s="8" t="str">
        <f t="shared" si="11"/>
        <v>Tijuana, B.C.</v>
      </c>
      <c r="Z95" s="8" t="str">
        <f t="shared" si="11"/>
        <v>Toluca, A. I.</v>
      </c>
      <c r="AA95" s="8" t="str">
        <f t="shared" si="11"/>
        <v>Torreón, A. I.</v>
      </c>
      <c r="AB95" s="8" t="str">
        <f t="shared" si="11"/>
        <v>Veracruz, Ver.</v>
      </c>
      <c r="AC95" s="8" t="str">
        <f t="shared" si="11"/>
        <v>Zacatecas, A. I. "Gral. Leobardo C. Ruiz "</v>
      </c>
      <c r="AD95" s="9" t="str">
        <f t="shared" si="11"/>
        <v>Zihuatanejo, Gro.</v>
      </c>
      <c r="AE95" s="8"/>
      <c r="AF95" s="97"/>
      <c r="AH95" s="21"/>
    </row>
    <row r="96" spans="1:34" s="4" customFormat="1" ht="6" customHeight="1">
      <c r="A96" s="1"/>
      <c r="C96" s="9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2"/>
      <c r="P96" s="12"/>
      <c r="Q96" s="12"/>
      <c r="R96" s="12"/>
      <c r="S96" s="12"/>
      <c r="T96" s="12"/>
      <c r="U96" s="12"/>
      <c r="V96" s="11"/>
      <c r="W96" s="11"/>
      <c r="X96" s="12"/>
      <c r="Y96" s="11"/>
      <c r="Z96" s="11"/>
      <c r="AA96" s="11"/>
      <c r="AB96" s="12"/>
      <c r="AC96" s="12"/>
      <c r="AD96" s="12"/>
      <c r="AE96" s="10"/>
      <c r="AF96" s="98"/>
      <c r="AH96" s="21"/>
    </row>
    <row r="97" spans="1:32" s="21" customFormat="1" ht="6" customHeight="1">
      <c r="A97" s="20"/>
      <c r="C97" s="34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6"/>
    </row>
    <row r="98" spans="3:34" ht="12" customHeight="1">
      <c r="C98" s="66" t="s">
        <v>47</v>
      </c>
      <c r="D98" s="16">
        <f aca="true" t="shared" si="12" ref="D98:V98">SUM(D99:D135)</f>
        <v>0</v>
      </c>
      <c r="E98" s="16">
        <f t="shared" si="12"/>
        <v>0</v>
      </c>
      <c r="F98" s="16">
        <f t="shared" si="12"/>
        <v>762</v>
      </c>
      <c r="G98" s="16">
        <f t="shared" si="12"/>
        <v>0</v>
      </c>
      <c r="H98" s="16">
        <f t="shared" si="12"/>
        <v>1092</v>
      </c>
      <c r="I98" s="16">
        <f t="shared" si="12"/>
        <v>0</v>
      </c>
      <c r="J98" s="16">
        <f t="shared" si="12"/>
        <v>16</v>
      </c>
      <c r="K98" s="16">
        <f t="shared" si="12"/>
        <v>1</v>
      </c>
      <c r="L98" s="16">
        <f t="shared" si="12"/>
        <v>0</v>
      </c>
      <c r="M98" s="16">
        <f t="shared" si="12"/>
        <v>1</v>
      </c>
      <c r="N98" s="16">
        <f t="shared" si="12"/>
        <v>18</v>
      </c>
      <c r="O98" s="16">
        <f t="shared" si="12"/>
        <v>0</v>
      </c>
      <c r="P98" s="16">
        <f t="shared" si="12"/>
        <v>12</v>
      </c>
      <c r="Q98" s="16">
        <f t="shared" si="12"/>
        <v>0</v>
      </c>
      <c r="R98" s="16">
        <f t="shared" si="12"/>
        <v>0</v>
      </c>
      <c r="S98" s="16">
        <f t="shared" si="12"/>
        <v>0</v>
      </c>
      <c r="T98" s="16">
        <f t="shared" si="12"/>
        <v>13</v>
      </c>
      <c r="U98" s="16">
        <f t="shared" si="12"/>
        <v>0</v>
      </c>
      <c r="V98" s="16">
        <f t="shared" si="12"/>
        <v>9</v>
      </c>
      <c r="W98" s="16">
        <f>SUM(W99:W135)</f>
        <v>1</v>
      </c>
      <c r="X98" s="16">
        <f>SUM(X99:X135)</f>
        <v>0</v>
      </c>
      <c r="Y98" s="16">
        <f>SUM(Y99:Y135)</f>
        <v>87</v>
      </c>
      <c r="Z98" s="16">
        <f>SUM(Z99:Z135)</f>
        <v>0</v>
      </c>
      <c r="AA98" s="16">
        <f>SUM(AA99:AA135)</f>
        <v>0</v>
      </c>
      <c r="AB98" s="16">
        <f>SUM(AB99:AB135)</f>
        <v>0</v>
      </c>
      <c r="AC98" s="16">
        <f>SUM(AC99:AC135)</f>
        <v>0</v>
      </c>
      <c r="AD98" s="16">
        <f>SUM(AD99:AD135)</f>
        <v>0</v>
      </c>
      <c r="AE98" s="16"/>
      <c r="AF98" s="17">
        <f>SUM(D98:AE98)</f>
        <v>2012</v>
      </c>
      <c r="AH98" s="21"/>
    </row>
    <row r="99" spans="3:34" ht="12" customHeight="1">
      <c r="C99" s="70" t="s">
        <v>117</v>
      </c>
      <c r="D99" s="47">
        <v>0</v>
      </c>
      <c r="E99" s="47">
        <v>0</v>
      </c>
      <c r="F99" s="47">
        <v>3</v>
      </c>
      <c r="G99" s="47">
        <v>0</v>
      </c>
      <c r="H99" s="47">
        <v>4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19"/>
      <c r="AF99" s="51">
        <f aca="true" t="shared" si="13" ref="AF99:AF134">SUM(D99:AE99)</f>
        <v>7</v>
      </c>
      <c r="AH99" s="21"/>
    </row>
    <row r="100" spans="3:34" ht="12" customHeight="1">
      <c r="C100" s="70" t="s">
        <v>118</v>
      </c>
      <c r="D100" s="47">
        <v>0</v>
      </c>
      <c r="E100" s="47">
        <v>0</v>
      </c>
      <c r="F100" s="47">
        <v>2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1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19"/>
      <c r="AF100" s="51">
        <f>SUM(D100:AE100)</f>
        <v>3</v>
      </c>
      <c r="AH100" s="21"/>
    </row>
    <row r="101" spans="3:34" ht="12" customHeight="1">
      <c r="C101" s="70" t="s">
        <v>48</v>
      </c>
      <c r="D101" s="47">
        <v>0</v>
      </c>
      <c r="E101" s="47">
        <v>0</v>
      </c>
      <c r="F101" s="47">
        <v>42</v>
      </c>
      <c r="G101" s="47">
        <v>0</v>
      </c>
      <c r="H101" s="47">
        <v>3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6</v>
      </c>
      <c r="U101" s="47">
        <v>0</v>
      </c>
      <c r="V101" s="47">
        <v>1</v>
      </c>
      <c r="W101" s="47">
        <v>0</v>
      </c>
      <c r="X101" s="47">
        <v>0</v>
      </c>
      <c r="Y101" s="47">
        <v>2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19"/>
      <c r="AF101" s="51">
        <f>SUM(D101:AE101)</f>
        <v>54</v>
      </c>
      <c r="AH101" s="21"/>
    </row>
    <row r="102" spans="3:34" ht="12" customHeight="1">
      <c r="C102" s="70" t="s">
        <v>87</v>
      </c>
      <c r="D102" s="47">
        <v>0</v>
      </c>
      <c r="E102" s="47">
        <v>0</v>
      </c>
      <c r="F102" s="47">
        <v>0</v>
      </c>
      <c r="G102" s="47">
        <v>0</v>
      </c>
      <c r="H102" s="47">
        <v>4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19"/>
      <c r="AF102" s="51">
        <f t="shared" si="13"/>
        <v>4</v>
      </c>
      <c r="AH102" s="21"/>
    </row>
    <row r="103" spans="3:34" ht="12" customHeight="1">
      <c r="C103" s="70" t="s">
        <v>161</v>
      </c>
      <c r="D103" s="47">
        <v>0</v>
      </c>
      <c r="E103" s="47">
        <v>0</v>
      </c>
      <c r="F103" s="47">
        <v>1</v>
      </c>
      <c r="G103" s="47">
        <v>0</v>
      </c>
      <c r="H103" s="47">
        <v>7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19"/>
      <c r="AF103" s="51">
        <f>SUM(D103:AE103)</f>
        <v>8</v>
      </c>
      <c r="AH103" s="21"/>
    </row>
    <row r="104" spans="3:34" ht="12" customHeight="1">
      <c r="C104" s="70" t="s">
        <v>49</v>
      </c>
      <c r="D104" s="47">
        <v>0</v>
      </c>
      <c r="E104" s="47">
        <v>0</v>
      </c>
      <c r="F104" s="47">
        <v>56</v>
      </c>
      <c r="G104" s="47">
        <v>0</v>
      </c>
      <c r="H104" s="47">
        <v>182</v>
      </c>
      <c r="I104" s="47">
        <v>0</v>
      </c>
      <c r="J104" s="47">
        <v>0</v>
      </c>
      <c r="K104" s="47">
        <v>1</v>
      </c>
      <c r="L104" s="47">
        <v>0</v>
      </c>
      <c r="M104" s="47">
        <v>1</v>
      </c>
      <c r="N104" s="47">
        <v>0</v>
      </c>
      <c r="O104" s="47">
        <v>0</v>
      </c>
      <c r="P104" s="47">
        <v>4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2</v>
      </c>
      <c r="W104" s="47">
        <v>1</v>
      </c>
      <c r="X104" s="47">
        <v>0</v>
      </c>
      <c r="Y104" s="47">
        <v>69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19"/>
      <c r="AF104" s="51">
        <f t="shared" si="13"/>
        <v>316</v>
      </c>
      <c r="AH104" s="21"/>
    </row>
    <row r="105" spans="3:34" ht="12" customHeight="1">
      <c r="C105" s="70" t="s">
        <v>50</v>
      </c>
      <c r="D105" s="47">
        <v>0</v>
      </c>
      <c r="E105" s="47">
        <v>0</v>
      </c>
      <c r="F105" s="47">
        <v>0</v>
      </c>
      <c r="G105" s="47">
        <v>0</v>
      </c>
      <c r="H105" s="47">
        <v>3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1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19"/>
      <c r="AF105" s="51">
        <f t="shared" si="13"/>
        <v>4</v>
      </c>
      <c r="AH105" s="21"/>
    </row>
    <row r="106" spans="3:34" ht="12" customHeight="1">
      <c r="C106" s="70" t="s">
        <v>77</v>
      </c>
      <c r="D106" s="47">
        <v>0</v>
      </c>
      <c r="E106" s="47">
        <v>0</v>
      </c>
      <c r="F106" s="47">
        <v>15</v>
      </c>
      <c r="G106" s="47">
        <v>0</v>
      </c>
      <c r="H106" s="47">
        <v>2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1</v>
      </c>
      <c r="U106" s="47">
        <v>0</v>
      </c>
      <c r="V106" s="47">
        <v>1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19"/>
      <c r="AF106" s="51">
        <f t="shared" si="13"/>
        <v>19</v>
      </c>
      <c r="AH106" s="21"/>
    </row>
    <row r="107" spans="3:34" ht="12" customHeight="1">
      <c r="C107" s="70" t="s">
        <v>103</v>
      </c>
      <c r="D107" s="47">
        <v>0</v>
      </c>
      <c r="E107" s="47">
        <v>0</v>
      </c>
      <c r="F107" s="47">
        <v>10</v>
      </c>
      <c r="G107" s="47">
        <v>0</v>
      </c>
      <c r="H107" s="47">
        <v>3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19"/>
      <c r="AF107" s="51">
        <f t="shared" si="13"/>
        <v>13</v>
      </c>
      <c r="AH107" s="21"/>
    </row>
    <row r="108" spans="3:34" ht="12" customHeight="1">
      <c r="C108" s="70" t="s">
        <v>51</v>
      </c>
      <c r="D108" s="47">
        <v>0</v>
      </c>
      <c r="E108" s="47">
        <v>0</v>
      </c>
      <c r="F108" s="47">
        <v>179</v>
      </c>
      <c r="G108" s="47">
        <v>0</v>
      </c>
      <c r="H108" s="47">
        <v>406</v>
      </c>
      <c r="I108" s="47">
        <v>0</v>
      </c>
      <c r="J108" s="47">
        <v>1</v>
      </c>
      <c r="K108" s="47">
        <v>0</v>
      </c>
      <c r="L108" s="47">
        <v>0</v>
      </c>
      <c r="M108" s="47">
        <v>0</v>
      </c>
      <c r="N108" s="47">
        <v>4</v>
      </c>
      <c r="O108" s="47">
        <v>0</v>
      </c>
      <c r="P108" s="47">
        <v>1</v>
      </c>
      <c r="Q108" s="47">
        <v>0</v>
      </c>
      <c r="R108" s="47">
        <v>0</v>
      </c>
      <c r="S108" s="47">
        <v>0</v>
      </c>
      <c r="T108" s="47">
        <v>1</v>
      </c>
      <c r="U108" s="47">
        <v>0</v>
      </c>
      <c r="V108" s="47">
        <v>0</v>
      </c>
      <c r="W108" s="47">
        <v>0</v>
      </c>
      <c r="X108" s="47">
        <v>0</v>
      </c>
      <c r="Y108" s="47">
        <v>7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19"/>
      <c r="AF108" s="51">
        <f t="shared" si="13"/>
        <v>599</v>
      </c>
      <c r="AH108" s="21"/>
    </row>
    <row r="109" spans="3:34" ht="12" customHeight="1">
      <c r="C109" s="70" t="s">
        <v>127</v>
      </c>
      <c r="D109" s="47">
        <v>0</v>
      </c>
      <c r="E109" s="47">
        <v>0</v>
      </c>
      <c r="F109" s="47">
        <v>0</v>
      </c>
      <c r="G109" s="47">
        <v>0</v>
      </c>
      <c r="H109" s="47">
        <v>2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19"/>
      <c r="AF109" s="51">
        <f>SUM(D109:AE109)</f>
        <v>2</v>
      </c>
      <c r="AH109" s="21"/>
    </row>
    <row r="110" spans="3:34" ht="12" customHeight="1">
      <c r="C110" s="70" t="s">
        <v>104</v>
      </c>
      <c r="D110" s="47">
        <v>0</v>
      </c>
      <c r="E110" s="47">
        <v>0</v>
      </c>
      <c r="F110" s="47">
        <v>0</v>
      </c>
      <c r="G110" s="47">
        <v>0</v>
      </c>
      <c r="H110" s="47">
        <v>6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19"/>
      <c r="AF110" s="51">
        <f t="shared" si="13"/>
        <v>6</v>
      </c>
      <c r="AH110" s="21"/>
    </row>
    <row r="111" spans="3:34" ht="12" customHeight="1">
      <c r="C111" s="70" t="s">
        <v>52</v>
      </c>
      <c r="D111" s="47">
        <v>0</v>
      </c>
      <c r="E111" s="47">
        <v>0</v>
      </c>
      <c r="F111" s="47">
        <v>4</v>
      </c>
      <c r="G111" s="47">
        <v>0</v>
      </c>
      <c r="H111" s="47">
        <v>21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19"/>
      <c r="AF111" s="51">
        <f>SUM(D111:AE111)</f>
        <v>25</v>
      </c>
      <c r="AH111" s="21"/>
    </row>
    <row r="112" spans="3:34" ht="12" customHeight="1">
      <c r="C112" s="70" t="s">
        <v>53</v>
      </c>
      <c r="D112" s="47">
        <v>0</v>
      </c>
      <c r="E112" s="47">
        <v>0</v>
      </c>
      <c r="F112" s="47">
        <v>11</v>
      </c>
      <c r="G112" s="47">
        <v>0</v>
      </c>
      <c r="H112" s="47">
        <v>15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19"/>
      <c r="AF112" s="51">
        <f>SUM(D112:AE112)</f>
        <v>26</v>
      </c>
      <c r="AH112" s="21"/>
    </row>
    <row r="113" spans="3:34" ht="12" customHeight="1">
      <c r="C113" s="70" t="s">
        <v>170</v>
      </c>
      <c r="D113" s="47">
        <v>0</v>
      </c>
      <c r="E113" s="47">
        <v>0</v>
      </c>
      <c r="F113" s="47">
        <v>0</v>
      </c>
      <c r="G113" s="47">
        <v>0</v>
      </c>
      <c r="H113" s="47">
        <v>4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19"/>
      <c r="AF113" s="51">
        <f>SUM(D113:AE113)</f>
        <v>4</v>
      </c>
      <c r="AH113" s="21"/>
    </row>
    <row r="114" spans="3:34" ht="12" customHeight="1">
      <c r="C114" s="70" t="s">
        <v>151</v>
      </c>
      <c r="D114" s="47">
        <v>0</v>
      </c>
      <c r="E114" s="47">
        <v>0</v>
      </c>
      <c r="F114" s="47">
        <v>1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1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19"/>
      <c r="AF114" s="51">
        <f>SUM(D114:AE114)</f>
        <v>2</v>
      </c>
      <c r="AH114" s="21"/>
    </row>
    <row r="115" spans="3:34" ht="12" customHeight="1">
      <c r="C115" s="70" t="s">
        <v>138</v>
      </c>
      <c r="D115" s="47">
        <v>0</v>
      </c>
      <c r="E115" s="47">
        <v>0</v>
      </c>
      <c r="F115" s="47">
        <v>12</v>
      </c>
      <c r="G115" s="47">
        <v>0</v>
      </c>
      <c r="H115" s="47">
        <v>1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1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19"/>
      <c r="AF115" s="51">
        <f t="shared" si="13"/>
        <v>14</v>
      </c>
      <c r="AH115" s="21"/>
    </row>
    <row r="116" spans="3:34" ht="12" customHeight="1">
      <c r="C116" s="70" t="s">
        <v>91</v>
      </c>
      <c r="D116" s="47">
        <v>0</v>
      </c>
      <c r="E116" s="47">
        <v>0</v>
      </c>
      <c r="F116" s="47">
        <v>91</v>
      </c>
      <c r="G116" s="47">
        <v>0</v>
      </c>
      <c r="H116" s="47">
        <v>27</v>
      </c>
      <c r="I116" s="47">
        <v>0</v>
      </c>
      <c r="J116" s="47">
        <v>4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19"/>
      <c r="AF116" s="51">
        <f t="shared" si="13"/>
        <v>122</v>
      </c>
      <c r="AH116" s="21"/>
    </row>
    <row r="117" spans="3:34" ht="12" customHeight="1">
      <c r="C117" s="70" t="s">
        <v>163</v>
      </c>
      <c r="D117" s="47">
        <v>0</v>
      </c>
      <c r="E117" s="47">
        <v>0</v>
      </c>
      <c r="F117" s="47">
        <v>1</v>
      </c>
      <c r="G117" s="47">
        <v>0</v>
      </c>
      <c r="H117" s="47">
        <v>1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19"/>
      <c r="AF117" s="51">
        <f>SUM(D117:AE117)</f>
        <v>2</v>
      </c>
      <c r="AH117" s="21"/>
    </row>
    <row r="118" spans="3:34" ht="12" customHeight="1">
      <c r="C118" s="70" t="s">
        <v>119</v>
      </c>
      <c r="D118" s="47">
        <v>0</v>
      </c>
      <c r="E118" s="47">
        <v>0</v>
      </c>
      <c r="F118" s="47">
        <v>6</v>
      </c>
      <c r="G118" s="47">
        <v>0</v>
      </c>
      <c r="H118" s="47">
        <v>4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19"/>
      <c r="AF118" s="51">
        <f>SUM(D118:AE118)</f>
        <v>10</v>
      </c>
      <c r="AH118" s="21"/>
    </row>
    <row r="119" spans="3:34" ht="12" customHeight="1">
      <c r="C119" s="70" t="s">
        <v>152</v>
      </c>
      <c r="D119" s="47">
        <v>0</v>
      </c>
      <c r="E119" s="47">
        <v>0</v>
      </c>
      <c r="F119" s="47">
        <v>1</v>
      </c>
      <c r="G119" s="47">
        <v>0</v>
      </c>
      <c r="H119" s="47">
        <v>3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19"/>
      <c r="AF119" s="51">
        <f t="shared" si="13"/>
        <v>4</v>
      </c>
      <c r="AH119" s="21"/>
    </row>
    <row r="120" spans="3:34" ht="12" customHeight="1">
      <c r="C120" s="70" t="s">
        <v>97</v>
      </c>
      <c r="D120" s="47">
        <v>0</v>
      </c>
      <c r="E120" s="47">
        <v>0</v>
      </c>
      <c r="F120" s="47">
        <v>5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19"/>
      <c r="AF120" s="51">
        <f>SUM(D120:AE120)</f>
        <v>5</v>
      </c>
      <c r="AH120" s="21"/>
    </row>
    <row r="121" spans="3:34" ht="12" customHeight="1">
      <c r="C121" s="70" t="s">
        <v>54</v>
      </c>
      <c r="D121" s="47">
        <v>0</v>
      </c>
      <c r="E121" s="47">
        <v>0</v>
      </c>
      <c r="F121" s="47">
        <v>6</v>
      </c>
      <c r="G121" s="47">
        <v>0</v>
      </c>
      <c r="H121" s="47">
        <v>9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19"/>
      <c r="AF121" s="51">
        <f t="shared" si="13"/>
        <v>15</v>
      </c>
      <c r="AH121" s="21"/>
    </row>
    <row r="122" spans="3:34" ht="12" customHeight="1">
      <c r="C122" s="70" t="s">
        <v>177</v>
      </c>
      <c r="D122" s="47">
        <v>0</v>
      </c>
      <c r="E122" s="47">
        <v>0</v>
      </c>
      <c r="F122" s="47">
        <v>1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19"/>
      <c r="AF122" s="51">
        <f>SUM(D122:AE122)</f>
        <v>1</v>
      </c>
      <c r="AH122" s="21"/>
    </row>
    <row r="123" spans="3:34" ht="12" customHeight="1">
      <c r="C123" s="70" t="s">
        <v>55</v>
      </c>
      <c r="D123" s="47">
        <v>0</v>
      </c>
      <c r="E123" s="47">
        <v>0</v>
      </c>
      <c r="F123" s="47">
        <v>11</v>
      </c>
      <c r="G123" s="47">
        <v>0</v>
      </c>
      <c r="H123" s="47">
        <v>66</v>
      </c>
      <c r="I123" s="47">
        <v>0</v>
      </c>
      <c r="J123" s="47">
        <v>3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6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19"/>
      <c r="AF123" s="51">
        <f t="shared" si="13"/>
        <v>86</v>
      </c>
      <c r="AH123" s="21"/>
    </row>
    <row r="124" spans="3:34" ht="12" customHeight="1">
      <c r="C124" s="70" t="s">
        <v>171</v>
      </c>
      <c r="D124" s="47">
        <v>0</v>
      </c>
      <c r="E124" s="47">
        <v>0</v>
      </c>
      <c r="F124" s="47">
        <v>0</v>
      </c>
      <c r="G124" s="47">
        <v>0</v>
      </c>
      <c r="H124" s="47">
        <v>1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19"/>
      <c r="AF124" s="51">
        <f>SUM(D124:AE124)</f>
        <v>1</v>
      </c>
      <c r="AH124" s="21"/>
    </row>
    <row r="125" spans="3:34" ht="12" customHeight="1">
      <c r="C125" s="70" t="s">
        <v>56</v>
      </c>
      <c r="D125" s="47">
        <v>0</v>
      </c>
      <c r="E125" s="47">
        <v>0</v>
      </c>
      <c r="F125" s="47">
        <v>6</v>
      </c>
      <c r="G125" s="47">
        <v>0</v>
      </c>
      <c r="H125" s="47">
        <v>14</v>
      </c>
      <c r="I125" s="47">
        <v>0</v>
      </c>
      <c r="J125" s="47">
        <v>1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19"/>
      <c r="AF125" s="51">
        <f t="shared" si="13"/>
        <v>21</v>
      </c>
      <c r="AH125" s="21"/>
    </row>
    <row r="126" spans="3:34" ht="12" customHeight="1">
      <c r="C126" s="70" t="s">
        <v>57</v>
      </c>
      <c r="D126" s="47">
        <v>0</v>
      </c>
      <c r="E126" s="47">
        <v>0</v>
      </c>
      <c r="F126" s="47">
        <v>35</v>
      </c>
      <c r="G126" s="47">
        <v>0</v>
      </c>
      <c r="H126" s="47">
        <v>39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19"/>
      <c r="AF126" s="51">
        <f t="shared" si="13"/>
        <v>74</v>
      </c>
      <c r="AH126" s="21"/>
    </row>
    <row r="127" spans="3:34" ht="12" customHeight="1">
      <c r="C127" s="70" t="s">
        <v>105</v>
      </c>
      <c r="D127" s="47">
        <v>0</v>
      </c>
      <c r="E127" s="47">
        <v>0</v>
      </c>
      <c r="F127" s="47">
        <v>6</v>
      </c>
      <c r="G127" s="47">
        <v>0</v>
      </c>
      <c r="H127" s="47">
        <v>2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19"/>
      <c r="AF127" s="51">
        <f t="shared" si="13"/>
        <v>8</v>
      </c>
      <c r="AH127" s="21"/>
    </row>
    <row r="128" spans="3:34" ht="12" customHeight="1">
      <c r="C128" s="70" t="s">
        <v>78</v>
      </c>
      <c r="D128" s="47">
        <v>0</v>
      </c>
      <c r="E128" s="47">
        <v>0</v>
      </c>
      <c r="F128" s="47">
        <v>25</v>
      </c>
      <c r="G128" s="47">
        <v>0</v>
      </c>
      <c r="H128" s="47">
        <v>9</v>
      </c>
      <c r="I128" s="47">
        <v>0</v>
      </c>
      <c r="J128" s="47">
        <v>3</v>
      </c>
      <c r="K128" s="47">
        <v>0</v>
      </c>
      <c r="L128" s="47">
        <v>0</v>
      </c>
      <c r="M128" s="47">
        <v>0</v>
      </c>
      <c r="N128" s="47">
        <v>3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3</v>
      </c>
      <c r="U128" s="47">
        <v>0</v>
      </c>
      <c r="V128" s="47">
        <v>5</v>
      </c>
      <c r="W128" s="47">
        <v>0</v>
      </c>
      <c r="X128" s="47">
        <v>0</v>
      </c>
      <c r="Y128" s="47">
        <v>1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19"/>
      <c r="AF128" s="51">
        <f t="shared" si="13"/>
        <v>49</v>
      </c>
      <c r="AH128" s="21"/>
    </row>
    <row r="129" spans="3:34" ht="12" customHeight="1">
      <c r="C129" s="70" t="s">
        <v>92</v>
      </c>
      <c r="D129" s="47">
        <v>0</v>
      </c>
      <c r="E129" s="47">
        <v>0</v>
      </c>
      <c r="F129" s="47">
        <v>3</v>
      </c>
      <c r="G129" s="47">
        <v>0</v>
      </c>
      <c r="H129" s="47">
        <v>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19"/>
      <c r="AF129" s="51">
        <f t="shared" si="13"/>
        <v>5</v>
      </c>
      <c r="AH129" s="21"/>
    </row>
    <row r="130" spans="3:34" ht="12" customHeight="1">
      <c r="C130" s="70" t="s">
        <v>106</v>
      </c>
      <c r="D130" s="47">
        <v>0</v>
      </c>
      <c r="E130" s="47">
        <v>0</v>
      </c>
      <c r="F130" s="47">
        <v>1</v>
      </c>
      <c r="G130" s="47">
        <v>0</v>
      </c>
      <c r="H130" s="47">
        <v>1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19"/>
      <c r="AF130" s="51">
        <f t="shared" si="13"/>
        <v>2</v>
      </c>
      <c r="AH130" s="21"/>
    </row>
    <row r="131" spans="3:34" ht="12" customHeight="1">
      <c r="C131" s="70" t="s">
        <v>58</v>
      </c>
      <c r="D131" s="47">
        <v>0</v>
      </c>
      <c r="E131" s="47">
        <v>0</v>
      </c>
      <c r="F131" s="47">
        <v>47</v>
      </c>
      <c r="G131" s="47">
        <v>0</v>
      </c>
      <c r="H131" s="47">
        <v>91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6</v>
      </c>
      <c r="Q131" s="47">
        <v>0</v>
      </c>
      <c r="R131" s="47">
        <v>0</v>
      </c>
      <c r="S131" s="47">
        <v>0</v>
      </c>
      <c r="T131" s="47">
        <v>1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19"/>
      <c r="AF131" s="51">
        <f t="shared" si="13"/>
        <v>145</v>
      </c>
      <c r="AH131" s="21"/>
    </row>
    <row r="132" spans="3:34" ht="12" customHeight="1">
      <c r="C132" s="70" t="s">
        <v>80</v>
      </c>
      <c r="D132" s="47">
        <v>0</v>
      </c>
      <c r="E132" s="47">
        <v>0</v>
      </c>
      <c r="F132" s="47">
        <v>171</v>
      </c>
      <c r="G132" s="47">
        <v>0</v>
      </c>
      <c r="H132" s="47">
        <v>100</v>
      </c>
      <c r="I132" s="47">
        <v>0</v>
      </c>
      <c r="J132" s="47">
        <v>4</v>
      </c>
      <c r="K132" s="47">
        <v>0</v>
      </c>
      <c r="L132" s="47">
        <v>0</v>
      </c>
      <c r="M132" s="47">
        <v>0</v>
      </c>
      <c r="N132" s="47">
        <v>11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19"/>
      <c r="AF132" s="51">
        <f t="shared" si="13"/>
        <v>286</v>
      </c>
      <c r="AH132" s="21"/>
    </row>
    <row r="133" spans="3:34" ht="12" customHeight="1">
      <c r="C133" s="70" t="s">
        <v>79</v>
      </c>
      <c r="D133" s="47">
        <v>0</v>
      </c>
      <c r="E133" s="47">
        <v>0</v>
      </c>
      <c r="F133" s="47">
        <v>8</v>
      </c>
      <c r="G133" s="47">
        <v>0</v>
      </c>
      <c r="H133" s="47">
        <v>57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19"/>
      <c r="AF133" s="51">
        <f t="shared" si="13"/>
        <v>65</v>
      </c>
      <c r="AH133" s="21"/>
    </row>
    <row r="134" spans="3:34" ht="12" customHeight="1">
      <c r="C134" s="70" t="s">
        <v>59</v>
      </c>
      <c r="D134" s="47">
        <v>0</v>
      </c>
      <c r="E134" s="47">
        <v>0</v>
      </c>
      <c r="F134" s="47">
        <v>2</v>
      </c>
      <c r="G134" s="47">
        <v>0</v>
      </c>
      <c r="H134" s="47">
        <v>3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19"/>
      <c r="AF134" s="51">
        <f t="shared" si="13"/>
        <v>5</v>
      </c>
      <c r="AH134" s="21"/>
    </row>
    <row r="135" spans="3:34" ht="6.75" customHeight="1">
      <c r="C135" s="71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56"/>
      <c r="AH135" s="21"/>
    </row>
    <row r="136" spans="3:34" ht="12" customHeight="1">
      <c r="C136" s="66" t="s">
        <v>96</v>
      </c>
      <c r="D136" s="16">
        <f>SUM(D137:D142)</f>
        <v>0</v>
      </c>
      <c r="E136" s="16">
        <f>SUM(E137:E142)</f>
        <v>0</v>
      </c>
      <c r="F136" s="16">
        <f>SUM(F137:F142)</f>
        <v>2</v>
      </c>
      <c r="G136" s="16">
        <f>SUM(G137:G142)</f>
        <v>0</v>
      </c>
      <c r="H136" s="16">
        <f>SUM(H137:H142)</f>
        <v>6</v>
      </c>
      <c r="I136" s="16">
        <f>SUM(I137:I142)</f>
        <v>0</v>
      </c>
      <c r="J136" s="16">
        <f>SUM(J137:J142)</f>
        <v>0</v>
      </c>
      <c r="K136" s="16">
        <f>SUM(K137:K142)</f>
        <v>0</v>
      </c>
      <c r="L136" s="16">
        <f>SUM(L137:L142)</f>
        <v>0</v>
      </c>
      <c r="M136" s="16">
        <f>SUM(M137:M142)</f>
        <v>0</v>
      </c>
      <c r="N136" s="16">
        <f>SUM(N137:N142)</f>
        <v>0</v>
      </c>
      <c r="O136" s="16">
        <f>SUM(O137:O142)</f>
        <v>0</v>
      </c>
      <c r="P136" s="16">
        <f>SUM(P137:P142)</f>
        <v>0</v>
      </c>
      <c r="Q136" s="16">
        <f>SUM(Q137:Q142)</f>
        <v>0</v>
      </c>
      <c r="R136" s="16">
        <f>SUM(R137:R142)</f>
        <v>0</v>
      </c>
      <c r="S136" s="16">
        <f>SUM(S137:S142)</f>
        <v>0</v>
      </c>
      <c r="T136" s="16">
        <f>SUM(T137:T142)</f>
        <v>0</v>
      </c>
      <c r="U136" s="16">
        <f>SUM(U137:U142)</f>
        <v>0</v>
      </c>
      <c r="V136" s="16">
        <f>SUM(V137:V142)</f>
        <v>0</v>
      </c>
      <c r="W136" s="16">
        <f>SUM(W137:W142)</f>
        <v>0</v>
      </c>
      <c r="X136" s="16">
        <f>SUM(X137:X142)</f>
        <v>0</v>
      </c>
      <c r="Y136" s="16">
        <f>SUM(Y137:Y142)</f>
        <v>0</v>
      </c>
      <c r="Z136" s="16">
        <f>SUM(Z137:Z142)</f>
        <v>0</v>
      </c>
      <c r="AA136" s="16">
        <f>SUM(AA137:AA142)</f>
        <v>0</v>
      </c>
      <c r="AB136" s="16">
        <f>SUM(AB137:AB142)</f>
        <v>0</v>
      </c>
      <c r="AC136" s="16">
        <f>SUM(AC137:AC142)</f>
        <v>0</v>
      </c>
      <c r="AD136" s="16">
        <f>SUM(AD137:AD142)</f>
        <v>0</v>
      </c>
      <c r="AE136" s="16"/>
      <c r="AF136" s="17">
        <f>SUM(D136:AE136)</f>
        <v>8</v>
      </c>
      <c r="AH136" s="21"/>
    </row>
    <row r="137" spans="3:34" ht="12" customHeight="1">
      <c r="C137" s="72" t="s">
        <v>66</v>
      </c>
      <c r="D137" s="47">
        <v>0</v>
      </c>
      <c r="E137" s="47">
        <v>0</v>
      </c>
      <c r="F137" s="47">
        <v>0</v>
      </c>
      <c r="G137" s="47">
        <v>0</v>
      </c>
      <c r="H137" s="47">
        <v>1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19"/>
      <c r="AF137" s="50">
        <f>SUM(D137:AE137)</f>
        <v>1</v>
      </c>
      <c r="AH137" s="21"/>
    </row>
    <row r="138" spans="3:34" ht="12" customHeight="1">
      <c r="C138" s="72" t="s">
        <v>172</v>
      </c>
      <c r="D138" s="47">
        <v>0</v>
      </c>
      <c r="E138" s="47">
        <v>0</v>
      </c>
      <c r="F138" s="47">
        <v>2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19"/>
      <c r="AF138" s="50">
        <f>SUM(D138:AE138)</f>
        <v>2</v>
      </c>
      <c r="AH138" s="21"/>
    </row>
    <row r="139" spans="3:34" ht="12" customHeight="1">
      <c r="C139" s="72" t="s">
        <v>123</v>
      </c>
      <c r="D139" s="47">
        <v>0</v>
      </c>
      <c r="E139" s="47">
        <v>0</v>
      </c>
      <c r="F139" s="47">
        <v>0</v>
      </c>
      <c r="G139" s="47">
        <v>0</v>
      </c>
      <c r="H139" s="47">
        <v>1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19"/>
      <c r="AF139" s="50">
        <f>SUM(D139:AE139)</f>
        <v>1</v>
      </c>
      <c r="AH139" s="21"/>
    </row>
    <row r="140" spans="3:34" ht="12" customHeight="1">
      <c r="C140" s="72" t="s">
        <v>124</v>
      </c>
      <c r="D140" s="47">
        <v>0</v>
      </c>
      <c r="E140" s="47">
        <v>0</v>
      </c>
      <c r="F140" s="47">
        <v>0</v>
      </c>
      <c r="G140" s="47">
        <v>0</v>
      </c>
      <c r="H140" s="47">
        <v>1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19"/>
      <c r="AF140" s="50">
        <f>SUM(D140:AE140)</f>
        <v>1</v>
      </c>
      <c r="AH140" s="21"/>
    </row>
    <row r="141" spans="3:34" ht="12" customHeight="1">
      <c r="C141" s="72" t="s">
        <v>111</v>
      </c>
      <c r="D141" s="47">
        <v>0</v>
      </c>
      <c r="E141" s="47">
        <v>0</v>
      </c>
      <c r="F141" s="47">
        <v>0</v>
      </c>
      <c r="G141" s="47">
        <v>0</v>
      </c>
      <c r="H141" s="47">
        <v>3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19"/>
      <c r="AF141" s="50">
        <f>SUM(D141:AE141)</f>
        <v>3</v>
      </c>
      <c r="AH141" s="21"/>
    </row>
    <row r="142" spans="3:34" ht="6" customHeight="1">
      <c r="C142" s="73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57"/>
      <c r="AH142" s="21"/>
    </row>
    <row r="143" spans="3:34" ht="12" customHeight="1">
      <c r="C143" s="66" t="s">
        <v>60</v>
      </c>
      <c r="D143" s="16">
        <f>SUM(D144:D170)</f>
        <v>0</v>
      </c>
      <c r="E143" s="16">
        <f aca="true" t="shared" si="14" ref="E143:AD143">SUM(E144:E170)</f>
        <v>0</v>
      </c>
      <c r="F143" s="16">
        <f>SUM(F144:F170)</f>
        <v>38</v>
      </c>
      <c r="G143" s="16">
        <f t="shared" si="14"/>
        <v>0</v>
      </c>
      <c r="H143" s="16">
        <f t="shared" si="14"/>
        <v>104</v>
      </c>
      <c r="I143" s="16">
        <f t="shared" si="14"/>
        <v>0</v>
      </c>
      <c r="J143" s="16">
        <f t="shared" si="14"/>
        <v>4</v>
      </c>
      <c r="K143" s="16">
        <f t="shared" si="14"/>
        <v>0</v>
      </c>
      <c r="L143" s="16">
        <f t="shared" si="14"/>
        <v>0</v>
      </c>
      <c r="M143" s="16">
        <f t="shared" si="14"/>
        <v>0</v>
      </c>
      <c r="N143" s="16">
        <f t="shared" si="14"/>
        <v>0</v>
      </c>
      <c r="O143" s="16">
        <f t="shared" si="14"/>
        <v>0</v>
      </c>
      <c r="P143" s="16">
        <f>SUM(P144:P170)</f>
        <v>0</v>
      </c>
      <c r="Q143" s="16">
        <f>SUM(Q144:Q170)</f>
        <v>0</v>
      </c>
      <c r="R143" s="16">
        <f>SUM(R144:R170)</f>
        <v>0</v>
      </c>
      <c r="S143" s="16">
        <f>SUM(S144:S170)</f>
        <v>0</v>
      </c>
      <c r="T143" s="16">
        <f>SUM(T144:T170)</f>
        <v>4</v>
      </c>
      <c r="U143" s="16">
        <f>SUM(U144:U170)</f>
        <v>0</v>
      </c>
      <c r="V143" s="16">
        <f t="shared" si="14"/>
        <v>1</v>
      </c>
      <c r="W143" s="16">
        <f>SUM(W144:W170)</f>
        <v>1</v>
      </c>
      <c r="X143" s="16">
        <f>SUM(X144:X170)</f>
        <v>0</v>
      </c>
      <c r="Y143" s="16">
        <f>SUM(Y144:Y170)</f>
        <v>1</v>
      </c>
      <c r="Z143" s="16">
        <f>SUM(Z144:Z170)</f>
        <v>0</v>
      </c>
      <c r="AA143" s="16">
        <f>SUM(AA144:AA170)</f>
        <v>0</v>
      </c>
      <c r="AB143" s="16">
        <f t="shared" si="14"/>
        <v>0</v>
      </c>
      <c r="AC143" s="16">
        <f t="shared" si="14"/>
        <v>0</v>
      </c>
      <c r="AD143" s="16">
        <f t="shared" si="14"/>
        <v>0</v>
      </c>
      <c r="AE143" s="16"/>
      <c r="AF143" s="17">
        <f aca="true" t="shared" si="15" ref="AF143:AF168">SUM(D143:AE143)</f>
        <v>153</v>
      </c>
      <c r="AH143" s="21"/>
    </row>
    <row r="144" spans="3:34" ht="12" customHeight="1">
      <c r="C144" s="70" t="s">
        <v>162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1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19"/>
      <c r="AF144" s="50">
        <f t="shared" si="15"/>
        <v>1</v>
      </c>
      <c r="AH144" s="21"/>
    </row>
    <row r="145" spans="3:34" ht="12" customHeight="1">
      <c r="C145" s="70" t="s">
        <v>107</v>
      </c>
      <c r="D145" s="47">
        <v>0</v>
      </c>
      <c r="E145" s="47">
        <v>0</v>
      </c>
      <c r="F145" s="47">
        <v>2</v>
      </c>
      <c r="G145" s="47">
        <v>0</v>
      </c>
      <c r="H145" s="47">
        <v>6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19"/>
      <c r="AF145" s="50">
        <f>SUM(D145:AE145)</f>
        <v>8</v>
      </c>
      <c r="AH145" s="21"/>
    </row>
    <row r="146" spans="3:34" ht="12" customHeight="1">
      <c r="C146" s="70" t="s">
        <v>128</v>
      </c>
      <c r="D146" s="47">
        <v>0</v>
      </c>
      <c r="E146" s="47">
        <v>0</v>
      </c>
      <c r="F146" s="47">
        <v>0</v>
      </c>
      <c r="G146" s="47">
        <v>0</v>
      </c>
      <c r="H146" s="47">
        <v>1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19"/>
      <c r="AF146" s="50">
        <f>SUM(D146:AE146)</f>
        <v>1</v>
      </c>
      <c r="AH146" s="21"/>
    </row>
    <row r="147" spans="3:34" ht="12" customHeight="1">
      <c r="C147" s="70" t="s">
        <v>142</v>
      </c>
      <c r="D147" s="47">
        <v>0</v>
      </c>
      <c r="E147" s="47">
        <v>0</v>
      </c>
      <c r="F147" s="47">
        <v>1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19"/>
      <c r="AF147" s="50">
        <f>SUM(D147:AE147)</f>
        <v>1</v>
      </c>
      <c r="AH147" s="21"/>
    </row>
    <row r="148" spans="3:34" ht="12" customHeight="1">
      <c r="C148" s="70" t="s">
        <v>108</v>
      </c>
      <c r="D148" s="47">
        <v>0</v>
      </c>
      <c r="E148" s="47">
        <v>0</v>
      </c>
      <c r="F148" s="47">
        <v>1</v>
      </c>
      <c r="G148" s="47">
        <v>0</v>
      </c>
      <c r="H148" s="47">
        <v>17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  <c r="Y148" s="47">
        <v>1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19"/>
      <c r="AF148" s="50">
        <f t="shared" si="15"/>
        <v>19</v>
      </c>
      <c r="AH148" s="21"/>
    </row>
    <row r="149" spans="3:34" ht="12" customHeight="1">
      <c r="C149" s="70" t="s">
        <v>129</v>
      </c>
      <c r="D149" s="47">
        <v>0</v>
      </c>
      <c r="E149" s="47">
        <v>0</v>
      </c>
      <c r="F149" s="47">
        <v>0</v>
      </c>
      <c r="G149" s="47">
        <v>0</v>
      </c>
      <c r="H149" s="47">
        <v>6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19"/>
      <c r="AF149" s="50">
        <f>SUM(D149:AE149)</f>
        <v>6</v>
      </c>
      <c r="AH149" s="21"/>
    </row>
    <row r="150" spans="3:34" ht="12" customHeight="1">
      <c r="C150" s="70" t="s">
        <v>61</v>
      </c>
      <c r="D150" s="47">
        <v>0</v>
      </c>
      <c r="E150" s="47">
        <v>0</v>
      </c>
      <c r="F150" s="47">
        <v>0</v>
      </c>
      <c r="G150" s="47">
        <v>0</v>
      </c>
      <c r="H150" s="47">
        <v>2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19"/>
      <c r="AF150" s="50">
        <f t="shared" si="15"/>
        <v>2</v>
      </c>
      <c r="AH150" s="21"/>
    </row>
    <row r="151" spans="3:34" ht="12" customHeight="1">
      <c r="C151" s="70" t="s">
        <v>81</v>
      </c>
      <c r="D151" s="47">
        <v>0</v>
      </c>
      <c r="E151" s="47">
        <v>0</v>
      </c>
      <c r="F151" s="47">
        <v>0</v>
      </c>
      <c r="G151" s="47">
        <v>0</v>
      </c>
      <c r="H151" s="47">
        <v>4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19"/>
      <c r="AF151" s="50">
        <f t="shared" si="15"/>
        <v>4</v>
      </c>
      <c r="AH151" s="21"/>
    </row>
    <row r="152" spans="3:34" ht="12" customHeight="1">
      <c r="C152" s="70" t="s">
        <v>62</v>
      </c>
      <c r="D152" s="47">
        <v>0</v>
      </c>
      <c r="E152" s="47">
        <v>0</v>
      </c>
      <c r="F152" s="47">
        <v>4</v>
      </c>
      <c r="G152" s="47">
        <v>0</v>
      </c>
      <c r="H152" s="47">
        <v>3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19"/>
      <c r="AF152" s="50">
        <f>SUM(D152:AE152)</f>
        <v>7</v>
      </c>
      <c r="AH152" s="21"/>
    </row>
    <row r="153" spans="3:34" ht="12" customHeight="1">
      <c r="C153" s="70" t="s">
        <v>120</v>
      </c>
      <c r="D153" s="47">
        <v>0</v>
      </c>
      <c r="E153" s="47">
        <v>0</v>
      </c>
      <c r="F153" s="47">
        <v>1</v>
      </c>
      <c r="G153" s="47">
        <v>0</v>
      </c>
      <c r="H153" s="47">
        <v>2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19"/>
      <c r="AF153" s="50">
        <f t="shared" si="15"/>
        <v>3</v>
      </c>
      <c r="AH153" s="21"/>
    </row>
    <row r="154" spans="3:34" ht="12" customHeight="1">
      <c r="C154" s="70" t="s">
        <v>109</v>
      </c>
      <c r="D154" s="47">
        <v>0</v>
      </c>
      <c r="E154" s="47">
        <v>0</v>
      </c>
      <c r="F154" s="47">
        <v>0</v>
      </c>
      <c r="G154" s="47">
        <v>0</v>
      </c>
      <c r="H154" s="47">
        <v>1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19"/>
      <c r="AF154" s="50">
        <f>SUM(D154:AE154)</f>
        <v>1</v>
      </c>
      <c r="AH154" s="21"/>
    </row>
    <row r="155" spans="3:34" ht="12" customHeight="1">
      <c r="C155" s="70" t="s">
        <v>139</v>
      </c>
      <c r="D155" s="47">
        <v>0</v>
      </c>
      <c r="E155" s="47">
        <v>0</v>
      </c>
      <c r="F155" s="47">
        <v>1</v>
      </c>
      <c r="G155" s="47">
        <v>0</v>
      </c>
      <c r="H155" s="47">
        <v>2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1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19"/>
      <c r="AF155" s="50">
        <f t="shared" si="15"/>
        <v>4</v>
      </c>
      <c r="AH155" s="21"/>
    </row>
    <row r="156" spans="3:34" ht="12" customHeight="1">
      <c r="C156" s="70" t="s">
        <v>143</v>
      </c>
      <c r="D156" s="47">
        <v>0</v>
      </c>
      <c r="E156" s="47">
        <v>0</v>
      </c>
      <c r="F156" s="47">
        <v>2</v>
      </c>
      <c r="G156" s="47">
        <v>0</v>
      </c>
      <c r="H156" s="47">
        <v>1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19"/>
      <c r="AF156" s="50">
        <f>SUM(D156:AE156)</f>
        <v>3</v>
      </c>
      <c r="AH156" s="21"/>
    </row>
    <row r="157" spans="3:34" ht="12" customHeight="1">
      <c r="C157" s="70" t="s">
        <v>130</v>
      </c>
      <c r="D157" s="47">
        <v>0</v>
      </c>
      <c r="E157" s="47">
        <v>0</v>
      </c>
      <c r="F157" s="47">
        <v>2</v>
      </c>
      <c r="G157" s="47">
        <v>0</v>
      </c>
      <c r="H157" s="47">
        <v>1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1</v>
      </c>
      <c r="U157" s="47">
        <v>0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19"/>
      <c r="AF157" s="50">
        <f>SUM(D157:AE157)</f>
        <v>4</v>
      </c>
      <c r="AH157" s="21"/>
    </row>
    <row r="158" spans="3:34" ht="12" customHeight="1">
      <c r="C158" s="70" t="s">
        <v>167</v>
      </c>
      <c r="D158" s="47">
        <v>0</v>
      </c>
      <c r="E158" s="47">
        <v>0</v>
      </c>
      <c r="F158" s="47">
        <v>2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19"/>
      <c r="AF158" s="50">
        <f>SUM(D158:AE158)</f>
        <v>2</v>
      </c>
      <c r="AH158" s="21"/>
    </row>
    <row r="159" spans="3:34" ht="12" customHeight="1">
      <c r="C159" s="70" t="s">
        <v>121</v>
      </c>
      <c r="D159" s="47">
        <v>0</v>
      </c>
      <c r="E159" s="47">
        <v>0</v>
      </c>
      <c r="F159" s="47">
        <v>1</v>
      </c>
      <c r="G159" s="47">
        <v>0</v>
      </c>
      <c r="H159" s="47">
        <v>1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19"/>
      <c r="AF159" s="50">
        <f>SUM(D159:AE159)</f>
        <v>2</v>
      </c>
      <c r="AH159" s="21"/>
    </row>
    <row r="160" spans="3:34" ht="12" customHeight="1">
      <c r="C160" s="70" t="s">
        <v>82</v>
      </c>
      <c r="D160" s="47">
        <v>0</v>
      </c>
      <c r="E160" s="47">
        <v>0</v>
      </c>
      <c r="F160" s="47">
        <v>6</v>
      </c>
      <c r="G160" s="47">
        <v>0</v>
      </c>
      <c r="H160" s="47">
        <v>8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19"/>
      <c r="AF160" s="50">
        <f>SUM(D160:AE160)</f>
        <v>14</v>
      </c>
      <c r="AH160" s="21"/>
    </row>
    <row r="161" spans="3:34" ht="12" customHeight="1">
      <c r="C161" s="70" t="s">
        <v>63</v>
      </c>
      <c r="D161" s="47">
        <v>0</v>
      </c>
      <c r="E161" s="47">
        <v>0</v>
      </c>
      <c r="F161" s="47">
        <v>6</v>
      </c>
      <c r="G161" s="47">
        <v>0</v>
      </c>
      <c r="H161" s="47">
        <v>20</v>
      </c>
      <c r="I161" s="47">
        <v>0</v>
      </c>
      <c r="J161" s="47">
        <v>3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1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19"/>
      <c r="AF161" s="50">
        <f t="shared" si="15"/>
        <v>30</v>
      </c>
      <c r="AH161" s="21"/>
    </row>
    <row r="162" spans="3:34" ht="12" customHeight="1">
      <c r="C162" s="70" t="s">
        <v>64</v>
      </c>
      <c r="D162" s="47">
        <v>0</v>
      </c>
      <c r="E162" s="47">
        <v>0</v>
      </c>
      <c r="F162" s="47">
        <v>1</v>
      </c>
      <c r="G162" s="47">
        <v>0</v>
      </c>
      <c r="H162" s="47">
        <v>2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1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19"/>
      <c r="AF162" s="50">
        <f t="shared" si="15"/>
        <v>4</v>
      </c>
      <c r="AH162" s="21"/>
    </row>
    <row r="163" spans="3:34" ht="12" customHeight="1">
      <c r="C163" s="70" t="s">
        <v>122</v>
      </c>
      <c r="D163" s="47">
        <v>0</v>
      </c>
      <c r="E163" s="47">
        <v>0</v>
      </c>
      <c r="F163" s="47">
        <v>0</v>
      </c>
      <c r="G163" s="47">
        <v>0</v>
      </c>
      <c r="H163" s="47">
        <v>2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19"/>
      <c r="AF163" s="50">
        <f t="shared" si="15"/>
        <v>2</v>
      </c>
      <c r="AH163" s="21"/>
    </row>
    <row r="164" spans="3:34" ht="12" customHeight="1">
      <c r="C164" s="70" t="s">
        <v>153</v>
      </c>
      <c r="D164" s="47">
        <v>0</v>
      </c>
      <c r="E164" s="47">
        <v>0</v>
      </c>
      <c r="F164" s="47">
        <v>0</v>
      </c>
      <c r="G164" s="47">
        <v>0</v>
      </c>
      <c r="H164" s="47">
        <v>1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19"/>
      <c r="AF164" s="50">
        <f>SUM(D164:AE164)</f>
        <v>1</v>
      </c>
      <c r="AH164" s="21"/>
    </row>
    <row r="165" spans="3:34" ht="12" customHeight="1">
      <c r="C165" s="70" t="s">
        <v>65</v>
      </c>
      <c r="D165" s="47">
        <v>0</v>
      </c>
      <c r="E165" s="47">
        <v>0</v>
      </c>
      <c r="F165" s="47">
        <v>5</v>
      </c>
      <c r="G165" s="47">
        <v>0</v>
      </c>
      <c r="H165" s="47">
        <v>7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1</v>
      </c>
      <c r="U165" s="47">
        <v>0</v>
      </c>
      <c r="V165" s="47">
        <v>0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19"/>
      <c r="AF165" s="50">
        <f t="shared" si="15"/>
        <v>13</v>
      </c>
      <c r="AH165" s="21"/>
    </row>
    <row r="166" spans="3:34" ht="12" customHeight="1">
      <c r="C166" s="70" t="s">
        <v>85</v>
      </c>
      <c r="D166" s="47">
        <v>0</v>
      </c>
      <c r="E166" s="47">
        <v>0</v>
      </c>
      <c r="F166" s="47">
        <v>1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0</v>
      </c>
      <c r="V166" s="47">
        <v>0</v>
      </c>
      <c r="W166" s="47">
        <v>0</v>
      </c>
      <c r="X166" s="47">
        <v>0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7">
        <v>0</v>
      </c>
      <c r="AE166" s="19"/>
      <c r="AF166" s="50">
        <f t="shared" si="15"/>
        <v>1</v>
      </c>
      <c r="AH166" s="21"/>
    </row>
    <row r="167" spans="3:34" ht="12" customHeight="1">
      <c r="C167" s="70" t="s">
        <v>110</v>
      </c>
      <c r="D167" s="47">
        <v>0</v>
      </c>
      <c r="E167" s="47">
        <v>0</v>
      </c>
      <c r="F167" s="47">
        <v>1</v>
      </c>
      <c r="G167" s="47">
        <v>0</v>
      </c>
      <c r="H167" s="47">
        <v>3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0</v>
      </c>
      <c r="V167" s="47">
        <v>0</v>
      </c>
      <c r="W167" s="47">
        <v>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19"/>
      <c r="AF167" s="50">
        <f t="shared" si="15"/>
        <v>4</v>
      </c>
      <c r="AH167" s="21"/>
    </row>
    <row r="168" spans="3:34" ht="12" customHeight="1">
      <c r="C168" s="70" t="s">
        <v>93</v>
      </c>
      <c r="D168" s="47">
        <v>0</v>
      </c>
      <c r="E168" s="47">
        <v>0</v>
      </c>
      <c r="F168" s="47">
        <v>1</v>
      </c>
      <c r="G168" s="47">
        <v>0</v>
      </c>
      <c r="H168" s="47">
        <v>13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>
        <v>0</v>
      </c>
      <c r="X168" s="47">
        <v>0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0</v>
      </c>
      <c r="AE168" s="19"/>
      <c r="AF168" s="50">
        <f t="shared" si="15"/>
        <v>14</v>
      </c>
      <c r="AH168" s="21"/>
    </row>
    <row r="169" spans="3:34" ht="12" customHeight="1">
      <c r="C169" s="70" t="s">
        <v>131</v>
      </c>
      <c r="D169" s="47">
        <v>0</v>
      </c>
      <c r="E169" s="47">
        <v>0</v>
      </c>
      <c r="F169" s="47">
        <v>0</v>
      </c>
      <c r="G169" s="47">
        <v>0</v>
      </c>
      <c r="H169" s="47">
        <v>1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1</v>
      </c>
      <c r="U169" s="47">
        <v>0</v>
      </c>
      <c r="V169" s="47">
        <v>0</v>
      </c>
      <c r="W169" s="47">
        <v>0</v>
      </c>
      <c r="X169" s="47">
        <v>0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7">
        <v>0</v>
      </c>
      <c r="AE169" s="19"/>
      <c r="AF169" s="50">
        <f>SUM(D169:AE169)</f>
        <v>2</v>
      </c>
      <c r="AH169" s="21"/>
    </row>
    <row r="170" spans="3:34" ht="4.5" customHeight="1" thickBot="1">
      <c r="C170" s="32"/>
      <c r="D170" s="49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33"/>
      <c r="AF170" s="55"/>
      <c r="AH170" s="21"/>
    </row>
    <row r="171" spans="1:34" s="4" customFormat="1" ht="6" customHeight="1">
      <c r="A171" s="86"/>
      <c r="C171" s="61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5"/>
      <c r="AH171" s="21"/>
    </row>
    <row r="172" spans="1:34" s="4" customFormat="1" ht="12" customHeight="1">
      <c r="A172" s="86"/>
      <c r="C172" s="59" t="s">
        <v>44</v>
      </c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5"/>
      <c r="AH172" s="21"/>
    </row>
    <row r="173" spans="1:34" s="4" customFormat="1" ht="12.75" customHeight="1">
      <c r="A173" s="86"/>
      <c r="C173" s="99" t="s">
        <v>89</v>
      </c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H173" s="21"/>
    </row>
    <row r="174" spans="1:34" s="4" customFormat="1" ht="11.25" customHeight="1">
      <c r="A174" s="1"/>
      <c r="C174" s="100" t="s">
        <v>156</v>
      </c>
      <c r="D174" s="100"/>
      <c r="E174" s="100"/>
      <c r="F174" s="100"/>
      <c r="G174" s="100"/>
      <c r="H174" s="100"/>
      <c r="I174" s="100"/>
      <c r="J174" s="100"/>
      <c r="K174" s="100"/>
      <c r="L174" s="100"/>
      <c r="M174" s="3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1"/>
    </row>
    <row r="175" spans="1:34" s="4" customFormat="1" ht="11.25" customHeight="1">
      <c r="A175" s="1"/>
      <c r="C175" s="101" t="s">
        <v>157</v>
      </c>
      <c r="D175" s="101"/>
      <c r="E175" s="101"/>
      <c r="F175" s="101"/>
      <c r="G175" s="101"/>
      <c r="H175" s="101"/>
      <c r="I175" s="101"/>
      <c r="J175" s="101"/>
      <c r="K175" s="101"/>
      <c r="L175" s="101"/>
      <c r="M175" s="3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1"/>
    </row>
    <row r="176" spans="3:34" ht="24" customHeight="1">
      <c r="C176" s="85" t="s">
        <v>98</v>
      </c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28"/>
      <c r="AH176" s="21"/>
    </row>
    <row r="177" spans="3:34" ht="12" customHeight="1">
      <c r="C177" s="29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AH177" s="21"/>
    </row>
    <row r="178" spans="3:34" ht="12.75" customHeight="1"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H178" s="21"/>
    </row>
    <row r="179" spans="3:34" ht="12" customHeight="1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AH179" s="21"/>
    </row>
    <row r="180" spans="1:34" ht="12" customHeight="1">
      <c r="A180" s="4"/>
      <c r="C180" s="31"/>
      <c r="AH180" s="21"/>
    </row>
    <row r="181" spans="1:34" ht="12" customHeight="1">
      <c r="A181" s="4"/>
      <c r="C181" s="31"/>
      <c r="AH181" s="21"/>
    </row>
    <row r="182" spans="1:34" ht="12" customHeight="1">
      <c r="A182" s="4"/>
      <c r="C182" s="31"/>
      <c r="AH182" s="21"/>
    </row>
    <row r="183" spans="1:34" ht="12" customHeight="1">
      <c r="A183" s="4"/>
      <c r="C183" s="31"/>
      <c r="AH183" s="21"/>
    </row>
    <row r="184" spans="1:34" ht="12" customHeight="1">
      <c r="A184" s="4"/>
      <c r="C184" s="31"/>
      <c r="AH184" s="21"/>
    </row>
    <row r="185" spans="1:34" ht="12" customHeight="1">
      <c r="A185" s="4"/>
      <c r="C185" s="31"/>
      <c r="AH185" s="21"/>
    </row>
    <row r="186" spans="1:34" ht="12" customHeight="1">
      <c r="A186" s="4"/>
      <c r="C186" s="31"/>
      <c r="AH186" s="21"/>
    </row>
    <row r="187" spans="1:34" ht="12" customHeight="1">
      <c r="A187" s="4"/>
      <c r="C187" s="31"/>
      <c r="AH187" s="21"/>
    </row>
    <row r="188" spans="1:34" ht="12" customHeight="1">
      <c r="A188" s="4"/>
      <c r="C188" s="31"/>
      <c r="AH188" s="21"/>
    </row>
    <row r="189" spans="1:34" ht="12" customHeight="1">
      <c r="A189" s="4"/>
      <c r="C189" s="31"/>
      <c r="AH189" s="21"/>
    </row>
    <row r="190" spans="1:34" ht="12" customHeight="1">
      <c r="A190" s="4"/>
      <c r="C190" s="31"/>
      <c r="AH190" s="21"/>
    </row>
    <row r="191" spans="1:34" ht="12" customHeight="1">
      <c r="A191" s="4"/>
      <c r="C191" s="31"/>
      <c r="AH191" s="21"/>
    </row>
    <row r="192" spans="1:34" ht="12" customHeight="1">
      <c r="A192" s="4"/>
      <c r="C192" s="31"/>
      <c r="AH192" s="21"/>
    </row>
    <row r="193" spans="1:34" ht="12" customHeight="1">
      <c r="A193" s="4"/>
      <c r="C193" s="31"/>
      <c r="AH193" s="21"/>
    </row>
    <row r="194" spans="1:34" ht="12" customHeight="1">
      <c r="A194" s="4"/>
      <c r="C194" s="31"/>
      <c r="AH194" s="21"/>
    </row>
    <row r="195" spans="1:34" ht="12" customHeight="1">
      <c r="A195" s="4"/>
      <c r="C195" s="31"/>
      <c r="AH195" s="21"/>
    </row>
    <row r="196" spans="1:34" ht="12" customHeight="1">
      <c r="A196" s="4"/>
      <c r="C196" s="31"/>
      <c r="AH196" s="21"/>
    </row>
    <row r="197" spans="1:34" ht="12" customHeight="1">
      <c r="A197" s="4"/>
      <c r="C197" s="31"/>
      <c r="AH197" s="21"/>
    </row>
    <row r="198" spans="1:34" ht="12" customHeight="1">
      <c r="A198" s="4"/>
      <c r="C198" s="31"/>
      <c r="AH198" s="21"/>
    </row>
    <row r="199" spans="1:34" ht="12" customHeight="1">
      <c r="A199" s="4"/>
      <c r="C199" s="31"/>
      <c r="AH199" s="21"/>
    </row>
    <row r="200" spans="1:34" ht="12" customHeight="1">
      <c r="A200" s="4"/>
      <c r="C200" s="31"/>
      <c r="AH200" s="21"/>
    </row>
    <row r="201" spans="1:34" ht="12" customHeight="1">
      <c r="A201" s="4"/>
      <c r="C201" s="31"/>
      <c r="AH201" s="21"/>
    </row>
    <row r="202" spans="1:34" ht="12" customHeight="1">
      <c r="A202" s="4"/>
      <c r="C202" s="31"/>
      <c r="AH202" s="21"/>
    </row>
    <row r="203" spans="1:34" ht="12" customHeight="1">
      <c r="A203" s="4"/>
      <c r="C203" s="31"/>
      <c r="AH203" s="21"/>
    </row>
    <row r="204" spans="1:34" ht="12" customHeight="1">
      <c r="A204" s="4"/>
      <c r="C204" s="31"/>
      <c r="AH204" s="21"/>
    </row>
    <row r="205" spans="1:34" ht="12" customHeight="1">
      <c r="A205" s="4"/>
      <c r="C205" s="31"/>
      <c r="AH205" s="21"/>
    </row>
    <row r="206" spans="1:34" ht="12" customHeight="1">
      <c r="A206" s="4"/>
      <c r="C206" s="31"/>
      <c r="AH206" s="21"/>
    </row>
    <row r="207" spans="1:34" ht="12" customHeight="1">
      <c r="A207" s="4"/>
      <c r="C207" s="31"/>
      <c r="AH207" s="21"/>
    </row>
    <row r="208" spans="1:34" ht="12" customHeight="1">
      <c r="A208" s="4"/>
      <c r="C208" s="31"/>
      <c r="AH208" s="21"/>
    </row>
    <row r="209" spans="1:34" ht="12" customHeight="1">
      <c r="A209" s="4"/>
      <c r="C209" s="31"/>
      <c r="AH209" s="21"/>
    </row>
    <row r="210" spans="1:34" ht="12" customHeight="1">
      <c r="A210" s="4"/>
      <c r="C210" s="31"/>
      <c r="AH210" s="21"/>
    </row>
    <row r="211" spans="1:34" ht="12" customHeight="1">
      <c r="A211" s="4"/>
      <c r="C211" s="31"/>
      <c r="AH211" s="21"/>
    </row>
    <row r="212" spans="1:34" ht="12" customHeight="1">
      <c r="A212" s="4"/>
      <c r="C212" s="31"/>
      <c r="AH212" s="21"/>
    </row>
    <row r="213" spans="1:34" ht="12" customHeight="1">
      <c r="A213" s="4"/>
      <c r="C213" s="31"/>
      <c r="AH213" s="21"/>
    </row>
    <row r="214" spans="1:34" ht="12" customHeight="1">
      <c r="A214" s="4"/>
      <c r="C214" s="31"/>
      <c r="AH214" s="21"/>
    </row>
    <row r="215" spans="1:34" ht="12" customHeight="1">
      <c r="A215" s="4"/>
      <c r="C215" s="31"/>
      <c r="AH215" s="21"/>
    </row>
    <row r="216" spans="1:34" ht="12" customHeight="1">
      <c r="A216" s="4"/>
      <c r="C216" s="31"/>
      <c r="AH216" s="21"/>
    </row>
    <row r="217" spans="1:34" ht="12" customHeight="1">
      <c r="A217" s="4"/>
      <c r="C217" s="31"/>
      <c r="AH217" s="21"/>
    </row>
    <row r="218" spans="1:34" ht="12" customHeight="1">
      <c r="A218" s="4"/>
      <c r="C218" s="31"/>
      <c r="AH218" s="21"/>
    </row>
    <row r="219" spans="1:34" ht="12" customHeight="1">
      <c r="A219" s="4"/>
      <c r="C219" s="31"/>
      <c r="AH219" s="21"/>
    </row>
    <row r="220" spans="1:34" ht="12" customHeight="1">
      <c r="A220" s="4"/>
      <c r="C220" s="31"/>
      <c r="AH220" s="21"/>
    </row>
    <row r="221" spans="1:34" ht="12" customHeight="1">
      <c r="A221" s="4"/>
      <c r="C221" s="31"/>
      <c r="AH221" s="21"/>
    </row>
    <row r="222" spans="1:34" ht="12" customHeight="1">
      <c r="A222" s="4"/>
      <c r="C222" s="31"/>
      <c r="AH222" s="21"/>
    </row>
    <row r="223" spans="1:34" ht="12" customHeight="1">
      <c r="A223" s="4"/>
      <c r="C223" s="31"/>
      <c r="AH223" s="21"/>
    </row>
    <row r="224" spans="1:34" ht="12" customHeight="1">
      <c r="A224" s="4"/>
      <c r="C224" s="31"/>
      <c r="AH224" s="21"/>
    </row>
    <row r="225" spans="1:34" ht="12" customHeight="1">
      <c r="A225" s="4"/>
      <c r="C225" s="31"/>
      <c r="AH225" s="21"/>
    </row>
    <row r="226" spans="1:34" ht="12" customHeight="1">
      <c r="A226" s="4"/>
      <c r="C226" s="31"/>
      <c r="AH226" s="21"/>
    </row>
    <row r="227" spans="1:34" ht="12" customHeight="1">
      <c r="A227" s="4"/>
      <c r="C227" s="31"/>
      <c r="AH227" s="21"/>
    </row>
    <row r="228" spans="1:34" ht="12" customHeight="1">
      <c r="A228" s="4"/>
      <c r="C228" s="31"/>
      <c r="AH228" s="21"/>
    </row>
    <row r="229" spans="1:34" ht="12" customHeight="1">
      <c r="A229" s="4"/>
      <c r="C229" s="31"/>
      <c r="AH229" s="21"/>
    </row>
    <row r="230" spans="1:34" ht="12" customHeight="1">
      <c r="A230" s="4"/>
      <c r="C230" s="31"/>
      <c r="AH230" s="21"/>
    </row>
    <row r="231" spans="1:34" ht="12" customHeight="1">
      <c r="A231" s="4"/>
      <c r="C231" s="31"/>
      <c r="AH231" s="21"/>
    </row>
    <row r="232" spans="1:34" ht="12" customHeight="1">
      <c r="A232" s="4"/>
      <c r="C232" s="31"/>
      <c r="AH232" s="21"/>
    </row>
    <row r="233" spans="1:34" ht="12" customHeight="1">
      <c r="A233" s="4"/>
      <c r="C233" s="31"/>
      <c r="AH233" s="21"/>
    </row>
    <row r="234" spans="1:34" ht="12" customHeight="1">
      <c r="A234" s="4"/>
      <c r="C234" s="31"/>
      <c r="AH234" s="21"/>
    </row>
    <row r="235" spans="1:34" ht="12" customHeight="1">
      <c r="A235" s="4"/>
      <c r="C235" s="31"/>
      <c r="AH235" s="21"/>
    </row>
    <row r="236" spans="1:34" ht="12" customHeight="1">
      <c r="A236" s="4"/>
      <c r="C236" s="31"/>
      <c r="AH236" s="21"/>
    </row>
    <row r="237" spans="1:34" ht="12" customHeight="1">
      <c r="A237" s="4"/>
      <c r="C237" s="31"/>
      <c r="AH237" s="21"/>
    </row>
    <row r="238" spans="1:34" ht="12" customHeight="1">
      <c r="A238" s="4"/>
      <c r="C238" s="31"/>
      <c r="AH238" s="21"/>
    </row>
    <row r="239" spans="1:34" ht="12" customHeight="1">
      <c r="A239" s="4"/>
      <c r="C239" s="31"/>
      <c r="AH239" s="21"/>
    </row>
    <row r="240" spans="1:34" ht="12" customHeight="1">
      <c r="A240" s="4"/>
      <c r="C240" s="31"/>
      <c r="AH240" s="21"/>
    </row>
    <row r="241" spans="1:34" ht="12" customHeight="1">
      <c r="A241" s="4"/>
      <c r="C241" s="31"/>
      <c r="AH241" s="21"/>
    </row>
    <row r="242" spans="1:34" ht="12" customHeight="1">
      <c r="A242" s="4"/>
      <c r="C242" s="31"/>
      <c r="AH242" s="21"/>
    </row>
    <row r="243" spans="1:34" ht="12" customHeight="1">
      <c r="A243" s="4"/>
      <c r="C243" s="31"/>
      <c r="AH243" s="21"/>
    </row>
    <row r="244" spans="1:34" ht="12" customHeight="1">
      <c r="A244" s="4"/>
      <c r="C244" s="31"/>
      <c r="AH244" s="21"/>
    </row>
    <row r="245" spans="1:34" ht="12" customHeight="1">
      <c r="A245" s="4"/>
      <c r="C245" s="31"/>
      <c r="AH245" s="21"/>
    </row>
    <row r="246" spans="1:34" ht="12" customHeight="1">
      <c r="A246" s="4"/>
      <c r="C246" s="31"/>
      <c r="AH246" s="21"/>
    </row>
    <row r="247" spans="1:34" ht="12" customHeight="1">
      <c r="A247" s="4"/>
      <c r="C247" s="31"/>
      <c r="AH247" s="21"/>
    </row>
    <row r="248" spans="1:34" ht="12" customHeight="1">
      <c r="A248" s="4"/>
      <c r="C248" s="31"/>
      <c r="AH248" s="21"/>
    </row>
    <row r="249" spans="1:34" ht="12" customHeight="1">
      <c r="A249" s="4"/>
      <c r="C249" s="31"/>
      <c r="AH249" s="21"/>
    </row>
    <row r="250" spans="1:34" ht="12" customHeight="1">
      <c r="A250" s="4"/>
      <c r="C250" s="31"/>
      <c r="AH250" s="21"/>
    </row>
    <row r="251" spans="1:34" ht="12" customHeight="1">
      <c r="A251" s="4"/>
      <c r="C251" s="31"/>
      <c r="AH251" s="21"/>
    </row>
    <row r="252" spans="1:34" ht="12" customHeight="1">
      <c r="A252" s="4"/>
      <c r="C252" s="31"/>
      <c r="AH252" s="21"/>
    </row>
    <row r="253" spans="1:34" ht="12" customHeight="1">
      <c r="A253" s="4"/>
      <c r="C253" s="31"/>
      <c r="AH253" s="21"/>
    </row>
    <row r="254" spans="1:34" ht="12" customHeight="1">
      <c r="A254" s="4"/>
      <c r="C254" s="31"/>
      <c r="AH254" s="21"/>
    </row>
    <row r="255" spans="1:34" ht="12" customHeight="1">
      <c r="A255" s="4"/>
      <c r="C255" s="31"/>
      <c r="AH255" s="21"/>
    </row>
    <row r="256" spans="1:34" ht="12" customHeight="1">
      <c r="A256" s="4"/>
      <c r="C256" s="31"/>
      <c r="AH256" s="21"/>
    </row>
    <row r="257" spans="1:34" ht="12" customHeight="1">
      <c r="A257" s="4"/>
      <c r="C257" s="31"/>
      <c r="AH257" s="21"/>
    </row>
    <row r="258" spans="1:34" ht="12" customHeight="1">
      <c r="A258" s="4"/>
      <c r="C258" s="31"/>
      <c r="AH258" s="21"/>
    </row>
    <row r="259" spans="1:34" ht="12" customHeight="1">
      <c r="A259" s="4"/>
      <c r="C259" s="31"/>
      <c r="AH259" s="21"/>
    </row>
    <row r="260" spans="1:34" ht="12" customHeight="1">
      <c r="A260" s="4"/>
      <c r="C260" s="31"/>
      <c r="AH260" s="21"/>
    </row>
    <row r="261" spans="1:34" ht="12" customHeight="1">
      <c r="A261" s="4"/>
      <c r="C261" s="31"/>
      <c r="AH261" s="21"/>
    </row>
    <row r="262" spans="1:34" ht="12" customHeight="1">
      <c r="A262" s="4"/>
      <c r="C262" s="31"/>
      <c r="AH262" s="21"/>
    </row>
    <row r="263" spans="1:34" ht="12" customHeight="1">
      <c r="A263" s="4"/>
      <c r="C263" s="31"/>
      <c r="AH263" s="21"/>
    </row>
    <row r="264" spans="1:34" ht="12" customHeight="1">
      <c r="A264" s="4"/>
      <c r="C264" s="31"/>
      <c r="AH264" s="21"/>
    </row>
    <row r="265" spans="1:34" ht="12" customHeight="1">
      <c r="A265" s="4"/>
      <c r="C265" s="31"/>
      <c r="AH265" s="21"/>
    </row>
    <row r="266" spans="1:34" ht="12" customHeight="1">
      <c r="A266" s="4"/>
      <c r="C266" s="31"/>
      <c r="AH266" s="21"/>
    </row>
    <row r="267" spans="1:34" ht="12" customHeight="1">
      <c r="A267" s="4"/>
      <c r="C267" s="31"/>
      <c r="AH267" s="21"/>
    </row>
    <row r="268" spans="1:34" ht="12" customHeight="1">
      <c r="A268" s="4"/>
      <c r="C268" s="31"/>
      <c r="AH268" s="21"/>
    </row>
    <row r="269" spans="1:34" ht="12" customHeight="1">
      <c r="A269" s="4"/>
      <c r="C269" s="31"/>
      <c r="AH269" s="21"/>
    </row>
    <row r="270" spans="1:34" ht="12" customHeight="1">
      <c r="A270" s="4"/>
      <c r="C270" s="31"/>
      <c r="AH270" s="21"/>
    </row>
    <row r="271" spans="1:34" ht="12" customHeight="1">
      <c r="A271" s="4"/>
      <c r="C271" s="31"/>
      <c r="AH271" s="21"/>
    </row>
    <row r="272" spans="1:34" ht="12" customHeight="1">
      <c r="A272" s="4"/>
      <c r="C272" s="31"/>
      <c r="AH272" s="21"/>
    </row>
    <row r="273" spans="1:34" ht="12" customHeight="1">
      <c r="A273" s="4"/>
      <c r="C273" s="31"/>
      <c r="AH273" s="21"/>
    </row>
    <row r="274" spans="1:34" ht="12" customHeight="1">
      <c r="A274" s="4"/>
      <c r="C274" s="31"/>
      <c r="AH274" s="21"/>
    </row>
    <row r="275" spans="1:34" ht="12" customHeight="1">
      <c r="A275" s="4"/>
      <c r="C275" s="31"/>
      <c r="AH275" s="21"/>
    </row>
    <row r="276" spans="1:34" ht="12" customHeight="1">
      <c r="A276" s="4"/>
      <c r="C276" s="31"/>
      <c r="AH276" s="21"/>
    </row>
    <row r="277" spans="1:34" ht="12" customHeight="1">
      <c r="A277" s="4"/>
      <c r="C277" s="31"/>
      <c r="AH277" s="21"/>
    </row>
    <row r="278" spans="1:34" ht="12" customHeight="1">
      <c r="A278" s="4"/>
      <c r="C278" s="31"/>
      <c r="AH278" s="21"/>
    </row>
    <row r="279" spans="1:34" ht="12" customHeight="1">
      <c r="A279" s="4"/>
      <c r="C279" s="31"/>
      <c r="AH279" s="21"/>
    </row>
    <row r="280" spans="1:34" ht="12" customHeight="1">
      <c r="A280" s="4"/>
      <c r="C280" s="31"/>
      <c r="AH280" s="21"/>
    </row>
    <row r="281" spans="1:34" ht="12" customHeight="1">
      <c r="A281" s="4"/>
      <c r="C281" s="31"/>
      <c r="AH281" s="21"/>
    </row>
    <row r="282" spans="1:34" ht="12" customHeight="1">
      <c r="A282" s="4"/>
      <c r="C282" s="31"/>
      <c r="AH282" s="21"/>
    </row>
    <row r="283" spans="1:34" ht="12" customHeight="1">
      <c r="A283" s="4"/>
      <c r="C283" s="31"/>
      <c r="AH283" s="21"/>
    </row>
    <row r="284" spans="1:34" ht="12" customHeight="1">
      <c r="A284" s="4"/>
      <c r="C284" s="31"/>
      <c r="AH284" s="21"/>
    </row>
    <row r="285" spans="1:34" ht="12" customHeight="1">
      <c r="A285" s="4"/>
      <c r="C285" s="31"/>
      <c r="AH285" s="21"/>
    </row>
    <row r="286" spans="1:34" ht="12" customHeight="1">
      <c r="A286" s="4"/>
      <c r="C286" s="31"/>
      <c r="AH286" s="21"/>
    </row>
    <row r="287" spans="1:34" ht="12" customHeight="1">
      <c r="A287" s="4"/>
      <c r="C287" s="31"/>
      <c r="AH287" s="21"/>
    </row>
    <row r="288" spans="1:34" ht="12" customHeight="1">
      <c r="A288" s="4"/>
      <c r="C288" s="31"/>
      <c r="AH288" s="21"/>
    </row>
    <row r="289" spans="1:34" ht="12" customHeight="1">
      <c r="A289" s="4"/>
      <c r="C289" s="31"/>
      <c r="AH289" s="21"/>
    </row>
    <row r="290" spans="1:34" ht="12" customHeight="1">
      <c r="A290" s="4"/>
      <c r="C290" s="31"/>
      <c r="AH290" s="21"/>
    </row>
    <row r="291" spans="1:34" ht="12" customHeight="1">
      <c r="A291" s="4"/>
      <c r="C291" s="31"/>
      <c r="AH291" s="21"/>
    </row>
    <row r="292" spans="1:34" ht="12" customHeight="1">
      <c r="A292" s="4"/>
      <c r="C292" s="31"/>
      <c r="AH292" s="21"/>
    </row>
    <row r="293" spans="1:34" ht="12" customHeight="1">
      <c r="A293" s="4"/>
      <c r="C293" s="31"/>
      <c r="AH293" s="21"/>
    </row>
    <row r="294" spans="1:34" ht="12" customHeight="1">
      <c r="A294" s="4"/>
      <c r="C294" s="31"/>
      <c r="AH294" s="21"/>
    </row>
    <row r="295" spans="1:34" ht="12" customHeight="1">
      <c r="A295" s="4"/>
      <c r="C295" s="31"/>
      <c r="AH295" s="21"/>
    </row>
    <row r="296" spans="1:34" ht="12" customHeight="1">
      <c r="A296" s="4"/>
      <c r="C296" s="31"/>
      <c r="AH296" s="21"/>
    </row>
    <row r="297" spans="1:34" ht="12" customHeight="1">
      <c r="A297" s="4"/>
      <c r="C297" s="31"/>
      <c r="AH297" s="21"/>
    </row>
    <row r="298" spans="1:34" ht="12" customHeight="1">
      <c r="A298" s="4"/>
      <c r="C298" s="31"/>
      <c r="AH298" s="21"/>
    </row>
    <row r="299" spans="1:34" ht="12" customHeight="1">
      <c r="A299" s="4"/>
      <c r="C299" s="31"/>
      <c r="AH299" s="21"/>
    </row>
    <row r="300" spans="1:34" ht="12" customHeight="1">
      <c r="A300" s="4"/>
      <c r="C300" s="31"/>
      <c r="AH300" s="21"/>
    </row>
    <row r="301" spans="1:34" ht="12" customHeight="1">
      <c r="A301" s="4"/>
      <c r="C301" s="31"/>
      <c r="AH301" s="21"/>
    </row>
    <row r="302" spans="1:34" ht="12" customHeight="1">
      <c r="A302" s="4"/>
      <c r="C302" s="31"/>
      <c r="AH302" s="21"/>
    </row>
    <row r="303" spans="1:34" ht="12" customHeight="1">
      <c r="A303" s="4"/>
      <c r="C303" s="31"/>
      <c r="AH303" s="21"/>
    </row>
    <row r="304" spans="1:34" ht="12" customHeight="1">
      <c r="A304" s="4"/>
      <c r="C304" s="31"/>
      <c r="AH304" s="21"/>
    </row>
    <row r="305" spans="1:34" ht="12" customHeight="1">
      <c r="A305" s="4"/>
      <c r="C305" s="31"/>
      <c r="AH305" s="21"/>
    </row>
    <row r="306" spans="1:34" ht="12" customHeight="1">
      <c r="A306" s="4"/>
      <c r="C306" s="31"/>
      <c r="AH306" s="21"/>
    </row>
    <row r="307" spans="1:34" ht="12" customHeight="1">
      <c r="A307" s="4"/>
      <c r="C307" s="31"/>
      <c r="AH307" s="21"/>
    </row>
    <row r="308" spans="1:34" ht="12" customHeight="1">
      <c r="A308" s="4"/>
      <c r="C308" s="31"/>
      <c r="AH308" s="21"/>
    </row>
    <row r="309" spans="1:34" ht="12" customHeight="1">
      <c r="A309" s="4"/>
      <c r="C309" s="31"/>
      <c r="AH309" s="21"/>
    </row>
    <row r="310" spans="1:34" ht="12" customHeight="1">
      <c r="A310" s="4"/>
      <c r="C310" s="31"/>
      <c r="AH310" s="21"/>
    </row>
    <row r="311" spans="1:34" ht="12" customHeight="1">
      <c r="A311" s="4"/>
      <c r="C311" s="31"/>
      <c r="AH311" s="21"/>
    </row>
    <row r="312" spans="1:34" ht="12" customHeight="1">
      <c r="A312" s="4"/>
      <c r="C312" s="31"/>
      <c r="AH312" s="21"/>
    </row>
    <row r="313" spans="1:34" ht="12" customHeight="1">
      <c r="A313" s="4"/>
      <c r="C313" s="31"/>
      <c r="AH313" s="21"/>
    </row>
    <row r="314" spans="1:34" ht="12" customHeight="1">
      <c r="A314" s="4"/>
      <c r="C314" s="31"/>
      <c r="AH314" s="21"/>
    </row>
    <row r="315" spans="1:34" ht="12" customHeight="1">
      <c r="A315" s="4"/>
      <c r="C315" s="31"/>
      <c r="AH315" s="21"/>
    </row>
    <row r="316" spans="1:34" ht="12" customHeight="1">
      <c r="A316" s="4"/>
      <c r="C316" s="31"/>
      <c r="AH316" s="21"/>
    </row>
    <row r="317" spans="1:34" ht="12" customHeight="1">
      <c r="A317" s="4"/>
      <c r="C317" s="31"/>
      <c r="AH317" s="21"/>
    </row>
    <row r="318" spans="1:34" ht="12" customHeight="1">
      <c r="A318" s="4"/>
      <c r="C318" s="31"/>
      <c r="AH318" s="21"/>
    </row>
    <row r="319" spans="1:34" ht="12" customHeight="1">
      <c r="A319" s="4"/>
      <c r="C319" s="31"/>
      <c r="AH319" s="21"/>
    </row>
    <row r="320" spans="1:34" ht="12" customHeight="1">
      <c r="A320" s="4"/>
      <c r="C320" s="31"/>
      <c r="AH320" s="21"/>
    </row>
    <row r="321" spans="1:34" ht="12" customHeight="1">
      <c r="A321" s="4"/>
      <c r="C321" s="31"/>
      <c r="AH321" s="21"/>
    </row>
    <row r="322" spans="1:34" ht="12" customHeight="1">
      <c r="A322" s="4"/>
      <c r="C322" s="31"/>
      <c r="AH322" s="21"/>
    </row>
    <row r="323" spans="1:34" ht="12" customHeight="1">
      <c r="A323" s="4"/>
      <c r="C323" s="31"/>
      <c r="AH323" s="21"/>
    </row>
    <row r="324" spans="1:34" ht="12" customHeight="1">
      <c r="A324" s="4"/>
      <c r="C324" s="31"/>
      <c r="AH324" s="21"/>
    </row>
    <row r="325" spans="1:34" ht="12" customHeight="1">
      <c r="A325" s="4"/>
      <c r="C325" s="31"/>
      <c r="AH325" s="21"/>
    </row>
    <row r="326" spans="1:34" ht="12" customHeight="1">
      <c r="A326" s="4"/>
      <c r="C326" s="31"/>
      <c r="AH326" s="21"/>
    </row>
    <row r="327" spans="1:34" ht="12" customHeight="1">
      <c r="A327" s="4"/>
      <c r="C327" s="31"/>
      <c r="AH327" s="21"/>
    </row>
    <row r="328" spans="1:34" ht="12" customHeight="1">
      <c r="A328" s="4"/>
      <c r="C328" s="31"/>
      <c r="AH328" s="21"/>
    </row>
    <row r="329" spans="1:34" ht="12" customHeight="1">
      <c r="A329" s="4"/>
      <c r="C329" s="31"/>
      <c r="AH329" s="21"/>
    </row>
    <row r="330" spans="1:34" ht="12" customHeight="1">
      <c r="A330" s="4"/>
      <c r="C330" s="31"/>
      <c r="AH330" s="21"/>
    </row>
    <row r="331" spans="1:34" ht="12" customHeight="1">
      <c r="A331" s="4"/>
      <c r="C331" s="31"/>
      <c r="AH331" s="21"/>
    </row>
    <row r="332" spans="1:34" ht="12" customHeight="1">
      <c r="A332" s="4"/>
      <c r="C332" s="31"/>
      <c r="AH332" s="21"/>
    </row>
    <row r="333" spans="1:34" ht="12" customHeight="1">
      <c r="A333" s="4"/>
      <c r="C333" s="31"/>
      <c r="AH333" s="21"/>
    </row>
    <row r="334" spans="1:34" ht="12" customHeight="1">
      <c r="A334" s="4"/>
      <c r="C334" s="31"/>
      <c r="AH334" s="21"/>
    </row>
    <row r="335" spans="1:34" ht="12" customHeight="1">
      <c r="A335" s="4"/>
      <c r="C335" s="31"/>
      <c r="AH335" s="21"/>
    </row>
    <row r="336" spans="1:34" ht="12" customHeight="1">
      <c r="A336" s="4"/>
      <c r="C336" s="31"/>
      <c r="AH336" s="21"/>
    </row>
    <row r="337" spans="1:34" ht="12" customHeight="1">
      <c r="A337" s="4"/>
      <c r="C337" s="31"/>
      <c r="AH337" s="21"/>
    </row>
    <row r="338" spans="1:34" ht="12" customHeight="1">
      <c r="A338" s="4"/>
      <c r="C338" s="31"/>
      <c r="AH338" s="21"/>
    </row>
    <row r="339" spans="1:34" ht="12" customHeight="1">
      <c r="A339" s="4"/>
      <c r="C339" s="31"/>
      <c r="AH339" s="21"/>
    </row>
    <row r="340" spans="1:34" ht="12" customHeight="1">
      <c r="A340" s="4"/>
      <c r="C340" s="31"/>
      <c r="AH340" s="21"/>
    </row>
    <row r="341" spans="1:34" ht="12" customHeight="1">
      <c r="A341" s="4"/>
      <c r="C341" s="31"/>
      <c r="AH341" s="21"/>
    </row>
    <row r="342" spans="1:34" ht="12" customHeight="1">
      <c r="A342" s="4"/>
      <c r="C342" s="31"/>
      <c r="AH342" s="21"/>
    </row>
    <row r="343" spans="1:34" ht="12" customHeight="1">
      <c r="A343" s="4"/>
      <c r="C343" s="31"/>
      <c r="AH343" s="21"/>
    </row>
    <row r="344" spans="1:34" ht="12" customHeight="1">
      <c r="A344" s="4"/>
      <c r="C344" s="31"/>
      <c r="AH344" s="21"/>
    </row>
    <row r="345" spans="1:3" ht="12" customHeight="1">
      <c r="A345" s="4"/>
      <c r="C345" s="31"/>
    </row>
    <row r="346" spans="1:3" ht="12" customHeight="1">
      <c r="A346" s="4"/>
      <c r="C346" s="31"/>
    </row>
    <row r="347" spans="1:3" ht="12" customHeight="1">
      <c r="A347" s="4"/>
      <c r="C347" s="31"/>
    </row>
    <row r="348" spans="1:3" ht="12" customHeight="1">
      <c r="A348" s="4"/>
      <c r="C348" s="31"/>
    </row>
    <row r="349" spans="1:3" ht="12" customHeight="1">
      <c r="A349" s="4"/>
      <c r="C349" s="31"/>
    </row>
    <row r="350" spans="1:3" ht="12" customHeight="1">
      <c r="A350" s="4"/>
      <c r="C350" s="31"/>
    </row>
    <row r="351" spans="1:3" ht="12" customHeight="1">
      <c r="A351" s="4"/>
      <c r="C351" s="31"/>
    </row>
    <row r="352" spans="1:3" ht="12" customHeight="1">
      <c r="A352" s="4"/>
      <c r="C352" s="31"/>
    </row>
    <row r="353" spans="1:3" ht="12" customHeight="1">
      <c r="A353" s="4"/>
      <c r="C353" s="31"/>
    </row>
    <row r="354" spans="1:3" ht="12" customHeight="1">
      <c r="A354" s="4"/>
      <c r="C354" s="31"/>
    </row>
  </sheetData>
  <sheetProtection/>
  <autoFilter ref="AF1:AF354"/>
  <mergeCells count="13">
    <mergeCell ref="C176:AF176"/>
    <mergeCell ref="A171:A173"/>
    <mergeCell ref="C2:AF2"/>
    <mergeCell ref="C5:C7"/>
    <mergeCell ref="D5:AD5"/>
    <mergeCell ref="AF5:AF7"/>
    <mergeCell ref="C91:AF91"/>
    <mergeCell ref="C94:C96"/>
    <mergeCell ref="D94:AD94"/>
    <mergeCell ref="AF94:AF96"/>
    <mergeCell ref="C173:AF173"/>
    <mergeCell ref="C174:L174"/>
    <mergeCell ref="C175:L175"/>
  </mergeCells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portrait" scale="59" r:id="rId2"/>
  <headerFooter scaleWithDoc="0">
    <oddHeader>&amp;L&amp;G&amp;R&amp;G</oddHeader>
    <oddFooter>&amp;R&amp;G
&amp;8&amp;P/&amp;N</oddFooter>
  </headerFooter>
  <rowBreaks count="1" manualBreakCount="1">
    <brk id="89" max="2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Gijon Ramirez Jesus</dc:creator>
  <cp:keywords/>
  <dc:description/>
  <cp:lastModifiedBy>Reyes Sanabria Hector</cp:lastModifiedBy>
  <cp:lastPrinted>2019-06-07T15:22:51Z</cp:lastPrinted>
  <dcterms:created xsi:type="dcterms:W3CDTF">2016-08-08T23:02:48Z</dcterms:created>
  <dcterms:modified xsi:type="dcterms:W3CDTF">2019-06-07T15:22:58Z</dcterms:modified>
  <cp:category/>
  <cp:version/>
  <cp:contentType/>
  <cp:contentStatus/>
</cp:coreProperties>
</file>